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Коригування Лещенко по письму НКРЕКП/"/>
    </mc:Choice>
  </mc:AlternateContent>
  <xr:revisionPtr revIDLastSave="6" documentId="8_{ABC3CB6F-9860-445D-9D61-017EFE127267}" xr6:coauthVersionLast="47" xr6:coauthVersionMax="47" xr10:uidLastSave="{2F433AE1-D5FC-4213-8BCE-83E89A0110D3}"/>
  <bookViews>
    <workbookView xWindow="-120" yWindow="-120" windowWidth="29040" windowHeight="15840" xr2:uid="{1EC48A0F-0568-4A02-BC07-30400EF26BA7}"/>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2" i="1"/>
  <c r="O21" i="1"/>
  <c r="O19" i="1"/>
  <c r="O18" i="1"/>
  <c r="O17" i="1"/>
  <c r="O16" i="1"/>
  <c r="O9" i="1"/>
  <c r="O8" i="1"/>
</calcChain>
</file>

<file path=xl/sharedStrings.xml><?xml version="1.0" encoding="utf-8"?>
<sst xmlns="http://schemas.openxmlformats.org/spreadsheetml/2006/main" count="354" uniqueCount="288">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</sst>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82AB-FF11-4CEF-8A2E-85B35D4EBF21}">
  <dimension ref="A1:Q132"/>
  <sheetViews>
    <sheetView tabSelected="1" topLeftCell="A103" zoomScale="77" zoomScaleNormal="77" workbookViewId="0">
      <selection activeCell="G123" sqref="G123:J123"/>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c r="G20" s="131"/>
      <c r="H20" s="131"/>
      <c r="I20" s="131"/>
      <c r="J20" s="131"/>
      <c r="K20" s="131"/>
      <c r="L20" s="131"/>
      <c r="M20" s="131"/>
      <c r="N20" s="132"/>
      <c r="O20" s="13"/>
    </row>
    <row r="21" spans="1:17" ht="19.5" thickBot="1" x14ac:dyDescent="0.35">
      <c r="A21" s="11"/>
      <c r="B21" s="26"/>
      <c r="C21" s="27"/>
      <c r="D21" s="28"/>
      <c r="E21" s="28"/>
      <c r="F21" s="133" t="s">
        <v>26</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27</v>
      </c>
      <c r="C23" s="101"/>
      <c r="D23" s="101"/>
      <c r="E23" s="101"/>
      <c r="F23" s="101"/>
      <c r="G23" s="101"/>
      <c r="H23" s="101"/>
      <c r="I23" s="101"/>
      <c r="J23" s="101"/>
      <c r="K23" s="101"/>
      <c r="L23" s="101"/>
      <c r="M23" s="101"/>
      <c r="N23" s="101"/>
      <c r="O23" s="13"/>
    </row>
    <row r="24" spans="1:17" ht="18.75" x14ac:dyDescent="0.3">
      <c r="A24" s="1"/>
      <c r="B24" s="121"/>
      <c r="C24" s="121"/>
      <c r="D24" s="121"/>
      <c r="E24" s="121"/>
      <c r="F24" s="121"/>
      <c r="G24" s="121"/>
      <c r="H24" s="121"/>
      <c r="I24" s="121"/>
      <c r="J24" s="121"/>
      <c r="K24" s="121"/>
      <c r="L24" s="121"/>
      <c r="M24" s="121"/>
      <c r="N24" s="121"/>
      <c r="O24" s="13"/>
    </row>
    <row r="25" spans="1:17" ht="105" x14ac:dyDescent="0.45">
      <c r="A25" s="1"/>
      <c r="B25" s="29" t="s">
        <v>28</v>
      </c>
      <c r="C25" s="88" t="s">
        <v>29</v>
      </c>
      <c r="D25" s="122"/>
      <c r="E25" s="122"/>
      <c r="F25" s="122"/>
      <c r="G25" s="122"/>
      <c r="H25" s="122"/>
      <c r="I25" s="29" t="s">
        <v>30</v>
      </c>
      <c r="J25" s="29" t="s">
        <v>31</v>
      </c>
      <c r="K25" s="29" t="s">
        <v>32</v>
      </c>
      <c r="L25" s="29" t="s">
        <v>33</v>
      </c>
      <c r="M25" s="29" t="s">
        <v>34</v>
      </c>
      <c r="N25" s="29" t="s">
        <v>35</v>
      </c>
      <c r="O25" s="32"/>
    </row>
    <row r="26" spans="1:17" x14ac:dyDescent="0.25">
      <c r="A26" s="1"/>
      <c r="B26" s="29" t="s">
        <v>36</v>
      </c>
      <c r="C26" s="123" t="s">
        <v>37</v>
      </c>
      <c r="D26" s="124"/>
      <c r="E26" s="124"/>
      <c r="F26" s="124"/>
      <c r="G26" s="124"/>
      <c r="H26" s="124"/>
      <c r="I26" s="29" t="s">
        <v>38</v>
      </c>
      <c r="J26" s="29">
        <v>1</v>
      </c>
      <c r="K26" s="29">
        <v>2</v>
      </c>
      <c r="L26" s="29">
        <v>3</v>
      </c>
      <c r="M26" s="29">
        <v>4</v>
      </c>
      <c r="N26" s="29">
        <v>5</v>
      </c>
    </row>
    <row r="27" spans="1:17" ht="15.75" x14ac:dyDescent="0.25">
      <c r="A27" s="1"/>
      <c r="B27" s="33" t="s">
        <v>39</v>
      </c>
      <c r="C27" s="91" t="s">
        <v>40</v>
      </c>
      <c r="D27" s="91"/>
      <c r="E27" s="91"/>
      <c r="F27" s="91"/>
      <c r="G27" s="91"/>
      <c r="H27" s="92"/>
      <c r="I27" s="34" t="s">
        <v>41</v>
      </c>
      <c r="J27" s="35">
        <f>SUM(J28:J36,J37)</f>
        <v>137</v>
      </c>
      <c r="K27" s="36"/>
      <c r="L27" s="37">
        <f>IF(SUM(J28:J36,J37)=0,0,(SUMPRODUCT(L28:L36,J28:J36)+L37*J37)/SUM(J28:J36,J37))</f>
        <v>57.76642335766423</v>
      </c>
      <c r="M27" s="38">
        <f>SUM(M28:M36,M37)</f>
        <v>0</v>
      </c>
      <c r="N27" s="39">
        <v>0</v>
      </c>
    </row>
    <row r="28" spans="1:17" ht="36" customHeight="1" x14ac:dyDescent="0.25">
      <c r="A28" s="1"/>
      <c r="B28" s="33" t="s">
        <v>42</v>
      </c>
      <c r="C28" s="117" t="s">
        <v>43</v>
      </c>
      <c r="D28" s="118"/>
      <c r="E28" s="118"/>
      <c r="F28" s="118"/>
      <c r="G28" s="118"/>
      <c r="H28" s="118"/>
      <c r="I28" s="34" t="s">
        <v>44</v>
      </c>
      <c r="J28" s="40"/>
      <c r="K28" s="41" t="s">
        <v>45</v>
      </c>
      <c r="L28" s="42"/>
      <c r="M28" s="41"/>
      <c r="N28" s="39">
        <v>0</v>
      </c>
    </row>
    <row r="29" spans="1:17" ht="35.25" customHeight="1" x14ac:dyDescent="0.25">
      <c r="A29" s="1"/>
      <c r="B29" s="33" t="s">
        <v>46</v>
      </c>
      <c r="C29" s="117" t="s">
        <v>47</v>
      </c>
      <c r="D29" s="118"/>
      <c r="E29" s="118"/>
      <c r="F29" s="118"/>
      <c r="G29" s="118"/>
      <c r="H29" s="118"/>
      <c r="I29" s="34" t="s">
        <v>48</v>
      </c>
      <c r="J29" s="40"/>
      <c r="K29" s="41" t="s">
        <v>45</v>
      </c>
      <c r="L29" s="42"/>
      <c r="M29" s="41"/>
      <c r="N29" s="39">
        <v>0</v>
      </c>
    </row>
    <row r="30" spans="1:17" ht="33" customHeight="1" x14ac:dyDescent="0.25">
      <c r="A30" s="1"/>
      <c r="B30" s="33" t="s">
        <v>49</v>
      </c>
      <c r="C30" s="117" t="s">
        <v>50</v>
      </c>
      <c r="D30" s="118"/>
      <c r="E30" s="118"/>
      <c r="F30" s="118"/>
      <c r="G30" s="118"/>
      <c r="H30" s="118"/>
      <c r="I30" s="34" t="s">
        <v>51</v>
      </c>
      <c r="J30" s="40"/>
      <c r="K30" s="41" t="s">
        <v>45</v>
      </c>
      <c r="L30" s="42"/>
      <c r="M30" s="41"/>
      <c r="N30" s="39">
        <v>0</v>
      </c>
    </row>
    <row r="31" spans="1:17" ht="36.75" customHeight="1" x14ac:dyDescent="0.25">
      <c r="A31" s="1"/>
      <c r="B31" s="33" t="s">
        <v>52</v>
      </c>
      <c r="C31" s="117" t="s">
        <v>53</v>
      </c>
      <c r="D31" s="118"/>
      <c r="E31" s="118"/>
      <c r="F31" s="118"/>
      <c r="G31" s="118"/>
      <c r="H31" s="118"/>
      <c r="I31" s="34" t="s">
        <v>54</v>
      </c>
      <c r="J31" s="40">
        <v>45</v>
      </c>
      <c r="K31" s="41" t="s">
        <v>45</v>
      </c>
      <c r="L31" s="42">
        <v>7.6</v>
      </c>
      <c r="M31" s="41"/>
      <c r="N31" s="39">
        <v>0</v>
      </c>
    </row>
    <row r="32" spans="1:17" ht="33" customHeight="1" x14ac:dyDescent="0.25">
      <c r="A32" s="1"/>
      <c r="B32" s="33" t="s">
        <v>55</v>
      </c>
      <c r="C32" s="95" t="s">
        <v>56</v>
      </c>
      <c r="D32" s="96"/>
      <c r="E32" s="96"/>
      <c r="F32" s="96"/>
      <c r="G32" s="96"/>
      <c r="H32" s="97"/>
      <c r="I32" s="34" t="s">
        <v>57</v>
      </c>
      <c r="J32" s="40"/>
      <c r="K32" s="43" t="s">
        <v>58</v>
      </c>
      <c r="L32" s="42"/>
      <c r="M32" s="41"/>
      <c r="N32" s="39">
        <v>0</v>
      </c>
    </row>
    <row r="33" spans="1:14" ht="34.5" customHeight="1" x14ac:dyDescent="0.25">
      <c r="A33" s="1"/>
      <c r="B33" s="33" t="s">
        <v>59</v>
      </c>
      <c r="C33" s="119" t="s">
        <v>60</v>
      </c>
      <c r="D33" s="120"/>
      <c r="E33" s="120"/>
      <c r="F33" s="120"/>
      <c r="G33" s="120"/>
      <c r="H33" s="120"/>
      <c r="I33" s="34" t="s">
        <v>61</v>
      </c>
      <c r="J33" s="40">
        <v>18</v>
      </c>
      <c r="K33" s="41" t="s">
        <v>45</v>
      </c>
      <c r="L33" s="42">
        <v>7.4444444444444446</v>
      </c>
      <c r="M33" s="41"/>
      <c r="N33" s="39">
        <v>0</v>
      </c>
    </row>
    <row r="34" spans="1:14" ht="36.75" customHeight="1" x14ac:dyDescent="0.25">
      <c r="A34" s="1"/>
      <c r="B34" s="33" t="s">
        <v>62</v>
      </c>
      <c r="C34" s="119" t="s">
        <v>63</v>
      </c>
      <c r="D34" s="120"/>
      <c r="E34" s="120"/>
      <c r="F34" s="120"/>
      <c r="G34" s="120"/>
      <c r="H34" s="120"/>
      <c r="I34" s="34" t="s">
        <v>64</v>
      </c>
      <c r="J34" s="40">
        <v>17</v>
      </c>
      <c r="K34" s="41" t="s">
        <v>58</v>
      </c>
      <c r="L34" s="42">
        <v>8.117647058823529</v>
      </c>
      <c r="M34" s="41"/>
      <c r="N34" s="39">
        <v>0</v>
      </c>
    </row>
    <row r="35" spans="1:14" ht="48.75" customHeight="1" x14ac:dyDescent="0.25">
      <c r="A35" s="1"/>
      <c r="B35" s="33" t="s">
        <v>65</v>
      </c>
      <c r="C35" s="95" t="s">
        <v>66</v>
      </c>
      <c r="D35" s="96"/>
      <c r="E35" s="96"/>
      <c r="F35" s="96"/>
      <c r="G35" s="96"/>
      <c r="H35" s="97"/>
      <c r="I35" s="34" t="s">
        <v>67</v>
      </c>
      <c r="J35" s="40">
        <v>22</v>
      </c>
      <c r="K35" s="44" t="s">
        <v>68</v>
      </c>
      <c r="L35" s="42">
        <v>328.09090909090907</v>
      </c>
      <c r="M35" s="41"/>
      <c r="N35" s="39">
        <v>0</v>
      </c>
    </row>
    <row r="36" spans="1:14" ht="63" x14ac:dyDescent="0.25">
      <c r="A36" s="1"/>
      <c r="B36" s="33" t="s">
        <v>69</v>
      </c>
      <c r="C36" s="117" t="s">
        <v>70</v>
      </c>
      <c r="D36" s="118"/>
      <c r="E36" s="118"/>
      <c r="F36" s="118"/>
      <c r="G36" s="118"/>
      <c r="H36" s="118"/>
      <c r="I36" s="34" t="s">
        <v>71</v>
      </c>
      <c r="J36" s="40">
        <v>22</v>
      </c>
      <c r="K36" s="41" t="s">
        <v>72</v>
      </c>
      <c r="L36" s="42">
        <v>2.2272727272727271</v>
      </c>
      <c r="M36" s="41"/>
      <c r="N36" s="39">
        <v>0</v>
      </c>
    </row>
    <row r="37" spans="1:14" ht="15.75" x14ac:dyDescent="0.25">
      <c r="A37" s="1"/>
      <c r="B37" s="33" t="s">
        <v>73</v>
      </c>
      <c r="C37" s="105" t="s">
        <v>74</v>
      </c>
      <c r="D37" s="106"/>
      <c r="E37" s="106"/>
      <c r="F37" s="106"/>
      <c r="G37" s="106"/>
      <c r="H37" s="107"/>
      <c r="I37" s="34" t="s">
        <v>75</v>
      </c>
      <c r="J37" s="35">
        <f>SUM(J38:J39)</f>
        <v>13</v>
      </c>
      <c r="K37" s="36"/>
      <c r="L37" s="37">
        <f>IF(SUM(J38:J39)=0,0,SUMPRODUCT(L38:L39,J38:J39)/SUM(J38:J39))</f>
        <v>2.5384615384615383</v>
      </c>
      <c r="M37" s="38">
        <f>SUM(M38:M39)</f>
        <v>0</v>
      </c>
      <c r="N37" s="39">
        <v>0</v>
      </c>
    </row>
    <row r="38" spans="1:14" ht="15.75" x14ac:dyDescent="0.25">
      <c r="A38" s="1"/>
      <c r="B38" s="33" t="s">
        <v>76</v>
      </c>
      <c r="C38" s="105" t="s">
        <v>77</v>
      </c>
      <c r="D38" s="106"/>
      <c r="E38" s="106"/>
      <c r="F38" s="106"/>
      <c r="G38" s="106"/>
      <c r="H38" s="107"/>
      <c r="I38" s="34" t="s">
        <v>78</v>
      </c>
      <c r="J38" s="40">
        <v>12</v>
      </c>
      <c r="K38" s="43" t="s">
        <v>79</v>
      </c>
      <c r="L38" s="42">
        <v>2.3333333333333335</v>
      </c>
      <c r="M38" s="41"/>
      <c r="N38" s="39">
        <v>0</v>
      </c>
    </row>
    <row r="39" spans="1:14" ht="15.75" x14ac:dyDescent="0.25">
      <c r="A39" s="1"/>
      <c r="B39" s="33" t="s">
        <v>80</v>
      </c>
      <c r="C39" s="108" t="s">
        <v>81</v>
      </c>
      <c r="D39" s="109"/>
      <c r="E39" s="109"/>
      <c r="F39" s="109"/>
      <c r="G39" s="109"/>
      <c r="H39" s="109"/>
      <c r="I39" s="34" t="s">
        <v>82</v>
      </c>
      <c r="J39" s="40">
        <v>1</v>
      </c>
      <c r="K39" s="43" t="s">
        <v>45</v>
      </c>
      <c r="L39" s="42">
        <v>5</v>
      </c>
      <c r="M39" s="41"/>
      <c r="N39" s="39">
        <v>0</v>
      </c>
    </row>
    <row r="40" spans="1:14" ht="15.75" x14ac:dyDescent="0.25">
      <c r="A40" s="1"/>
      <c r="B40" s="33" t="s">
        <v>83</v>
      </c>
      <c r="C40" s="91" t="s">
        <v>84</v>
      </c>
      <c r="D40" s="91"/>
      <c r="E40" s="91"/>
      <c r="F40" s="91"/>
      <c r="G40" s="91"/>
      <c r="H40" s="92"/>
      <c r="I40" s="34" t="s">
        <v>85</v>
      </c>
      <c r="J40" s="35">
        <f>SUM(J41:J44)</f>
        <v>2109</v>
      </c>
      <c r="K40" s="36"/>
      <c r="L40" s="37">
        <f>IF(SUM(J41:J44)=0,0,SUMPRODUCT(L41:L44,J41:J44)/SUM(J41:J44))</f>
        <v>1.8587008060692272</v>
      </c>
      <c r="M40" s="38">
        <f>SUM(M41:M44)</f>
        <v>0</v>
      </c>
      <c r="N40" s="39">
        <v>0</v>
      </c>
    </row>
    <row r="41" spans="1:14" ht="36" customHeight="1" x14ac:dyDescent="0.25">
      <c r="A41" s="1"/>
      <c r="B41" s="33" t="s">
        <v>86</v>
      </c>
      <c r="C41" s="91" t="s">
        <v>87</v>
      </c>
      <c r="D41" s="91"/>
      <c r="E41" s="91"/>
      <c r="F41" s="91"/>
      <c r="G41" s="91"/>
      <c r="H41" s="92"/>
      <c r="I41" s="34" t="s">
        <v>88</v>
      </c>
      <c r="J41" s="40"/>
      <c r="K41" s="41" t="s">
        <v>45</v>
      </c>
      <c r="L41" s="42"/>
      <c r="M41" s="41"/>
      <c r="N41" s="39">
        <v>0</v>
      </c>
    </row>
    <row r="42" spans="1:14" ht="36.75" customHeight="1" x14ac:dyDescent="0.25">
      <c r="A42" s="1"/>
      <c r="B42" s="33" t="s">
        <v>89</v>
      </c>
      <c r="C42" s="91" t="s">
        <v>90</v>
      </c>
      <c r="D42" s="91"/>
      <c r="E42" s="91"/>
      <c r="F42" s="91"/>
      <c r="G42" s="91"/>
      <c r="H42" s="92"/>
      <c r="I42" s="34" t="s">
        <v>91</v>
      </c>
      <c r="J42" s="40">
        <v>716</v>
      </c>
      <c r="K42" s="41" t="s">
        <v>45</v>
      </c>
      <c r="L42" s="42">
        <v>3.308659217877095</v>
      </c>
      <c r="M42" s="41"/>
      <c r="N42" s="39">
        <v>0</v>
      </c>
    </row>
    <row r="43" spans="1:14" ht="33.75" customHeight="1" x14ac:dyDescent="0.25">
      <c r="A43" s="1"/>
      <c r="B43" s="33" t="s">
        <v>92</v>
      </c>
      <c r="C43" s="91" t="s">
        <v>93</v>
      </c>
      <c r="D43" s="91"/>
      <c r="E43" s="91"/>
      <c r="F43" s="91"/>
      <c r="G43" s="91"/>
      <c r="H43" s="92"/>
      <c r="I43" s="34" t="s">
        <v>94</v>
      </c>
      <c r="J43" s="40">
        <v>1368</v>
      </c>
      <c r="K43" s="41" t="s">
        <v>45</v>
      </c>
      <c r="L43" s="42">
        <v>1.0211988304093567</v>
      </c>
      <c r="M43" s="41"/>
      <c r="N43" s="39">
        <v>0</v>
      </c>
    </row>
    <row r="44" spans="1:14" ht="15.75" x14ac:dyDescent="0.25">
      <c r="A44" s="1"/>
      <c r="B44" s="33" t="s">
        <v>95</v>
      </c>
      <c r="C44" s="91" t="s">
        <v>96</v>
      </c>
      <c r="D44" s="91"/>
      <c r="E44" s="91"/>
      <c r="F44" s="91"/>
      <c r="G44" s="91"/>
      <c r="H44" s="92"/>
      <c r="I44" s="34" t="s">
        <v>97</v>
      </c>
      <c r="J44" s="40">
        <v>25</v>
      </c>
      <c r="K44" s="41" t="s">
        <v>45</v>
      </c>
      <c r="L44" s="42">
        <v>6.16</v>
      </c>
      <c r="M44" s="41"/>
      <c r="N44" s="39">
        <v>0</v>
      </c>
    </row>
    <row r="45" spans="1:14" ht="15.75" x14ac:dyDescent="0.25">
      <c r="A45" s="1"/>
      <c r="B45" s="33" t="s">
        <v>98</v>
      </c>
      <c r="C45" s="105" t="s">
        <v>99</v>
      </c>
      <c r="D45" s="112"/>
      <c r="E45" s="112"/>
      <c r="F45" s="112"/>
      <c r="G45" s="112"/>
      <c r="H45" s="112"/>
      <c r="I45" s="34" t="s">
        <v>100</v>
      </c>
      <c r="J45" s="35">
        <f>SUM(J46,J47,J50)</f>
        <v>203</v>
      </c>
      <c r="K45" s="36"/>
      <c r="L45" s="37">
        <f>IF(SUM(J46:J47,J50)=0,0,(L46*J46+L47*J47+L50*J50)/SUM(J46:J47,J50))</f>
        <v>3.0591133004926108</v>
      </c>
      <c r="M45" s="38">
        <f>SUM(M46,M47,M50)</f>
        <v>0</v>
      </c>
      <c r="N45" s="39">
        <v>0</v>
      </c>
    </row>
    <row r="46" spans="1:14" ht="31.5" x14ac:dyDescent="0.25">
      <c r="A46" s="1"/>
      <c r="B46" s="33" t="s">
        <v>101</v>
      </c>
      <c r="C46" s="115" t="s">
        <v>102</v>
      </c>
      <c r="D46" s="112"/>
      <c r="E46" s="112"/>
      <c r="F46" s="112"/>
      <c r="G46" s="112"/>
      <c r="H46" s="112"/>
      <c r="I46" s="34" t="s">
        <v>103</v>
      </c>
      <c r="J46" s="40">
        <v>27</v>
      </c>
      <c r="K46" s="41" t="s">
        <v>104</v>
      </c>
      <c r="L46" s="42">
        <v>12.111111111111111</v>
      </c>
      <c r="M46" s="41"/>
      <c r="N46" s="39">
        <v>0</v>
      </c>
    </row>
    <row r="47" spans="1:14" ht="36.75" customHeight="1" x14ac:dyDescent="0.25">
      <c r="A47" s="1"/>
      <c r="B47" s="33" t="s">
        <v>105</v>
      </c>
      <c r="C47" s="105" t="s">
        <v>106</v>
      </c>
      <c r="D47" s="112"/>
      <c r="E47" s="112"/>
      <c r="F47" s="112"/>
      <c r="G47" s="112"/>
      <c r="H47" s="112"/>
      <c r="I47" s="34" t="s">
        <v>107</v>
      </c>
      <c r="J47" s="35">
        <f>SUM(J48:J49)</f>
        <v>176</v>
      </c>
      <c r="K47" s="36"/>
      <c r="L47" s="37">
        <f>IF(SUM(J48:J49)=0,0,SUMPRODUCT(L48:L49,J48:J49)/SUM(J48:J49))</f>
        <v>1.6704545454545454</v>
      </c>
      <c r="M47" s="38">
        <f>SUM(M48:M49)</f>
        <v>0</v>
      </c>
      <c r="N47" s="39">
        <v>0</v>
      </c>
    </row>
    <row r="48" spans="1:14" ht="15.75" x14ac:dyDescent="0.25">
      <c r="A48" s="1"/>
      <c r="B48" s="33" t="s">
        <v>108</v>
      </c>
      <c r="C48" s="105" t="s">
        <v>109</v>
      </c>
      <c r="D48" s="106"/>
      <c r="E48" s="106"/>
      <c r="F48" s="106"/>
      <c r="G48" s="106"/>
      <c r="H48" s="107"/>
      <c r="I48" s="34" t="s">
        <v>110</v>
      </c>
      <c r="J48" s="40">
        <v>159</v>
      </c>
      <c r="K48" s="41" t="s">
        <v>111</v>
      </c>
      <c r="L48" s="42">
        <v>1.5408805031446542</v>
      </c>
      <c r="M48" s="41"/>
      <c r="N48" s="39">
        <v>0</v>
      </c>
    </row>
    <row r="49" spans="1:14" ht="15.75" x14ac:dyDescent="0.25">
      <c r="A49" s="1"/>
      <c r="B49" s="33" t="s">
        <v>112</v>
      </c>
      <c r="C49" s="108" t="s">
        <v>81</v>
      </c>
      <c r="D49" s="109"/>
      <c r="E49" s="109"/>
      <c r="F49" s="109"/>
      <c r="G49" s="109"/>
      <c r="H49" s="109"/>
      <c r="I49" s="34" t="s">
        <v>113</v>
      </c>
      <c r="J49" s="40">
        <v>17</v>
      </c>
      <c r="K49" s="41" t="s">
        <v>114</v>
      </c>
      <c r="L49" s="42">
        <v>2.8823529411764706</v>
      </c>
      <c r="M49" s="41"/>
      <c r="N49" s="39">
        <v>0</v>
      </c>
    </row>
    <row r="50" spans="1:14" ht="38.25" customHeight="1" x14ac:dyDescent="0.25">
      <c r="A50" s="1"/>
      <c r="B50" s="33" t="s">
        <v>115</v>
      </c>
      <c r="C50" s="113" t="s">
        <v>116</v>
      </c>
      <c r="D50" s="114"/>
      <c r="E50" s="114"/>
      <c r="F50" s="114"/>
      <c r="G50" s="114"/>
      <c r="H50" s="114"/>
      <c r="I50" s="34" t="s">
        <v>117</v>
      </c>
      <c r="J50" s="35">
        <f>SUM(J51:J52)</f>
        <v>0</v>
      </c>
      <c r="K50" s="36"/>
      <c r="L50" s="37">
        <f>IF(SUM(J51:J52)=0,0,SUMPRODUCT(L51:L52,J51:J52)/SUM(J51:J52))</f>
        <v>0</v>
      </c>
      <c r="M50" s="38">
        <f>SUM(M51:M52)</f>
        <v>0</v>
      </c>
      <c r="N50" s="39">
        <v>0</v>
      </c>
    </row>
    <row r="51" spans="1:14" ht="15.75" x14ac:dyDescent="0.25">
      <c r="A51" s="1"/>
      <c r="B51" s="33" t="s">
        <v>118</v>
      </c>
      <c r="C51" s="105" t="s">
        <v>77</v>
      </c>
      <c r="D51" s="106"/>
      <c r="E51" s="106"/>
      <c r="F51" s="106"/>
      <c r="G51" s="106"/>
      <c r="H51" s="107"/>
      <c r="I51" s="34" t="s">
        <v>119</v>
      </c>
      <c r="J51" s="45"/>
      <c r="K51" s="43" t="s">
        <v>79</v>
      </c>
      <c r="L51" s="42"/>
      <c r="M51" s="46"/>
      <c r="N51" s="39">
        <v>0</v>
      </c>
    </row>
    <row r="52" spans="1:14" ht="15.75" x14ac:dyDescent="0.25">
      <c r="A52" s="1"/>
      <c r="B52" s="33" t="s">
        <v>120</v>
      </c>
      <c r="C52" s="108" t="s">
        <v>81</v>
      </c>
      <c r="D52" s="109"/>
      <c r="E52" s="109"/>
      <c r="F52" s="109"/>
      <c r="G52" s="109"/>
      <c r="H52" s="109"/>
      <c r="I52" s="34" t="s">
        <v>121</v>
      </c>
      <c r="J52" s="47"/>
      <c r="K52" s="43" t="s">
        <v>45</v>
      </c>
      <c r="L52" s="42"/>
      <c r="M52" s="48"/>
      <c r="N52" s="39">
        <v>0</v>
      </c>
    </row>
    <row r="53" spans="1:14" ht="15.75" x14ac:dyDescent="0.25">
      <c r="A53" s="1"/>
      <c r="B53" s="33" t="s">
        <v>122</v>
      </c>
      <c r="C53" s="115" t="s">
        <v>123</v>
      </c>
      <c r="D53" s="112"/>
      <c r="E53" s="112"/>
      <c r="F53" s="112"/>
      <c r="G53" s="112"/>
      <c r="H53" s="116"/>
      <c r="I53" s="34" t="s">
        <v>124</v>
      </c>
      <c r="J53" s="35">
        <f>SUM(J54,J57)</f>
        <v>2</v>
      </c>
      <c r="K53" s="36"/>
      <c r="L53" s="37">
        <f>IF(SUM(J54,J57)=0,0,(L54*J54+L57*J57)/SUM(J54,J57))</f>
        <v>1.5</v>
      </c>
      <c r="M53" s="38">
        <f>SUM(M54,M57)</f>
        <v>0</v>
      </c>
      <c r="N53" s="39">
        <v>0</v>
      </c>
    </row>
    <row r="54" spans="1:14" ht="15.75" x14ac:dyDescent="0.25">
      <c r="A54" s="1"/>
      <c r="B54" s="33" t="s">
        <v>125</v>
      </c>
      <c r="C54" s="102" t="s">
        <v>126</v>
      </c>
      <c r="D54" s="103"/>
      <c r="E54" s="103"/>
      <c r="F54" s="103"/>
      <c r="G54" s="103"/>
      <c r="H54" s="104"/>
      <c r="I54" s="34" t="s">
        <v>127</v>
      </c>
      <c r="J54" s="35">
        <f>SUM(J55:J56)</f>
        <v>0</v>
      </c>
      <c r="K54" s="36"/>
      <c r="L54" s="37">
        <f>IF(SUM(J55:J56)=0,0,SUMPRODUCT(L55:L56,J55:J56)/SUM(J55:J56))</f>
        <v>0</v>
      </c>
      <c r="M54" s="38">
        <f>SUM(M55:M56)</f>
        <v>0</v>
      </c>
      <c r="N54" s="39">
        <v>0</v>
      </c>
    </row>
    <row r="55" spans="1:14" ht="15.75" x14ac:dyDescent="0.25">
      <c r="A55" s="1"/>
      <c r="B55" s="33" t="s">
        <v>128</v>
      </c>
      <c r="C55" s="105" t="s">
        <v>77</v>
      </c>
      <c r="D55" s="106"/>
      <c r="E55" s="106"/>
      <c r="F55" s="106"/>
      <c r="G55" s="106"/>
      <c r="H55" s="107"/>
      <c r="I55" s="34" t="s">
        <v>129</v>
      </c>
      <c r="J55" s="47"/>
      <c r="K55" s="41" t="s">
        <v>111</v>
      </c>
      <c r="L55" s="42"/>
      <c r="M55" s="49"/>
      <c r="N55" s="39">
        <v>0</v>
      </c>
    </row>
    <row r="56" spans="1:14" ht="15.75" x14ac:dyDescent="0.25">
      <c r="A56" s="1"/>
      <c r="B56" s="33" t="s">
        <v>130</v>
      </c>
      <c r="C56" s="108" t="s">
        <v>81</v>
      </c>
      <c r="D56" s="109"/>
      <c r="E56" s="109"/>
      <c r="F56" s="109"/>
      <c r="G56" s="109"/>
      <c r="H56" s="109"/>
      <c r="I56" s="34" t="s">
        <v>131</v>
      </c>
      <c r="J56" s="47"/>
      <c r="K56" s="41" t="s">
        <v>114</v>
      </c>
      <c r="L56" s="42"/>
      <c r="M56" s="48"/>
      <c r="N56" s="39">
        <v>0</v>
      </c>
    </row>
    <row r="57" spans="1:14" ht="15.75" x14ac:dyDescent="0.25">
      <c r="A57" s="1"/>
      <c r="B57" s="33" t="s">
        <v>132</v>
      </c>
      <c r="C57" s="110" t="s">
        <v>133</v>
      </c>
      <c r="D57" s="111"/>
      <c r="E57" s="111"/>
      <c r="F57" s="111"/>
      <c r="G57" s="111"/>
      <c r="H57" s="111"/>
      <c r="I57" s="34" t="s">
        <v>134</v>
      </c>
      <c r="J57" s="51">
        <v>2</v>
      </c>
      <c r="K57" s="43" t="s">
        <v>79</v>
      </c>
      <c r="L57" s="42">
        <v>1.5</v>
      </c>
      <c r="M57" s="49"/>
      <c r="N57" s="39">
        <v>0</v>
      </c>
    </row>
    <row r="58" spans="1:14" ht="15.75" x14ac:dyDescent="0.25">
      <c r="A58" s="1"/>
      <c r="B58" s="33" t="s">
        <v>135</v>
      </c>
      <c r="C58" s="105" t="s">
        <v>136</v>
      </c>
      <c r="D58" s="112"/>
      <c r="E58" s="112"/>
      <c r="F58" s="112"/>
      <c r="G58" s="112"/>
      <c r="H58" s="112"/>
      <c r="I58" s="34" t="s">
        <v>137</v>
      </c>
      <c r="J58" s="35">
        <f>SUM(J59:J61)</f>
        <v>5</v>
      </c>
      <c r="K58" s="36"/>
      <c r="L58" s="37">
        <f>IF(SUM(J59:J61)=0,0,SUMPRODUCT(L59:L61,J59:J61)/SUM(J59:J61))</f>
        <v>3</v>
      </c>
      <c r="M58" s="38">
        <f>SUM(M59:M61)</f>
        <v>0</v>
      </c>
      <c r="N58" s="39">
        <v>0</v>
      </c>
    </row>
    <row r="59" spans="1:14" ht="36" customHeight="1" x14ac:dyDescent="0.25">
      <c r="A59" s="1"/>
      <c r="B59" s="33" t="s">
        <v>138</v>
      </c>
      <c r="C59" s="95" t="s">
        <v>139</v>
      </c>
      <c r="D59" s="96"/>
      <c r="E59" s="96"/>
      <c r="F59" s="96"/>
      <c r="G59" s="96"/>
      <c r="H59" s="97"/>
      <c r="I59" s="34" t="s">
        <v>140</v>
      </c>
      <c r="J59" s="47">
        <v>5</v>
      </c>
      <c r="K59" s="43" t="s">
        <v>141</v>
      </c>
      <c r="L59" s="52">
        <v>3</v>
      </c>
      <c r="M59" s="49"/>
      <c r="N59" s="39">
        <v>0</v>
      </c>
    </row>
    <row r="60" spans="1:14" ht="42" customHeight="1" x14ac:dyDescent="0.25">
      <c r="A60" s="1"/>
      <c r="B60" s="33" t="s">
        <v>142</v>
      </c>
      <c r="C60" s="95" t="s">
        <v>143</v>
      </c>
      <c r="D60" s="96"/>
      <c r="E60" s="96"/>
      <c r="F60" s="96"/>
      <c r="G60" s="96"/>
      <c r="H60" s="97"/>
      <c r="I60" s="34" t="s">
        <v>144</v>
      </c>
      <c r="J60" s="47"/>
      <c r="K60" s="43" t="s">
        <v>45</v>
      </c>
      <c r="L60" s="52"/>
      <c r="M60" s="49"/>
      <c r="N60" s="39">
        <v>0</v>
      </c>
    </row>
    <row r="61" spans="1:14" ht="32.25" customHeight="1" x14ac:dyDescent="0.25">
      <c r="A61" s="1"/>
      <c r="B61" s="33" t="s">
        <v>145</v>
      </c>
      <c r="C61" s="95" t="s">
        <v>146</v>
      </c>
      <c r="D61" s="96"/>
      <c r="E61" s="96"/>
      <c r="F61" s="96"/>
      <c r="G61" s="96"/>
      <c r="H61" s="97"/>
      <c r="I61" s="34" t="s">
        <v>147</v>
      </c>
      <c r="J61" s="47"/>
      <c r="K61" s="43" t="s">
        <v>45</v>
      </c>
      <c r="L61" s="52"/>
      <c r="M61" s="49"/>
      <c r="N61" s="39">
        <v>0</v>
      </c>
    </row>
    <row r="62" spans="1:14" ht="32.25" customHeight="1" x14ac:dyDescent="0.25">
      <c r="A62" s="1"/>
      <c r="B62" s="33" t="s">
        <v>148</v>
      </c>
      <c r="C62" s="95" t="s">
        <v>149</v>
      </c>
      <c r="D62" s="96"/>
      <c r="E62" s="96"/>
      <c r="F62" s="96"/>
      <c r="G62" s="96"/>
      <c r="H62" s="97"/>
      <c r="I62" s="34" t="s">
        <v>150</v>
      </c>
      <c r="J62" s="35">
        <f>SUM(J63:J65)</f>
        <v>732</v>
      </c>
      <c r="K62" s="36"/>
      <c r="L62" s="37">
        <f>IF(SUM(J63:J65)=0,0,SUMPRODUCT(L63:L65,J63:J65)/SUM(J63:J65))</f>
        <v>8.0491803278688518</v>
      </c>
      <c r="M62" s="38">
        <f>SUM(M63:M65)</f>
        <v>0</v>
      </c>
      <c r="N62" s="39">
        <v>0</v>
      </c>
    </row>
    <row r="63" spans="1:14" ht="32.25" customHeight="1" x14ac:dyDescent="0.25">
      <c r="A63" s="1"/>
      <c r="B63" s="33" t="s">
        <v>151</v>
      </c>
      <c r="C63" s="95" t="s">
        <v>152</v>
      </c>
      <c r="D63" s="96"/>
      <c r="E63" s="96"/>
      <c r="F63" s="96"/>
      <c r="G63" s="96"/>
      <c r="H63" s="97"/>
      <c r="I63" s="34" t="s">
        <v>153</v>
      </c>
      <c r="J63" s="47">
        <v>730</v>
      </c>
      <c r="K63" s="41" t="s">
        <v>154</v>
      </c>
      <c r="L63" s="52">
        <v>8.0684931506849313</v>
      </c>
      <c r="M63" s="48"/>
      <c r="N63" s="39">
        <v>0</v>
      </c>
    </row>
    <row r="64" spans="1:14" ht="15.75" x14ac:dyDescent="0.25">
      <c r="A64" s="1"/>
      <c r="B64" s="33" t="s">
        <v>155</v>
      </c>
      <c r="C64" s="95" t="s">
        <v>156</v>
      </c>
      <c r="D64" s="96"/>
      <c r="E64" s="96"/>
      <c r="F64" s="96"/>
      <c r="G64" s="96"/>
      <c r="H64" s="97"/>
      <c r="I64" s="34" t="s">
        <v>157</v>
      </c>
      <c r="J64" s="47"/>
      <c r="K64" s="41" t="s">
        <v>79</v>
      </c>
      <c r="L64" s="52"/>
      <c r="M64" s="48"/>
      <c r="N64" s="39">
        <v>0</v>
      </c>
    </row>
    <row r="65" spans="1:14" ht="15.75" x14ac:dyDescent="0.25">
      <c r="A65" s="1"/>
      <c r="B65" s="33" t="s">
        <v>158</v>
      </c>
      <c r="C65" s="95" t="s">
        <v>159</v>
      </c>
      <c r="D65" s="96"/>
      <c r="E65" s="96"/>
      <c r="F65" s="96"/>
      <c r="G65" s="96"/>
      <c r="H65" s="97"/>
      <c r="I65" s="34" t="s">
        <v>160</v>
      </c>
      <c r="J65" s="47">
        <v>2</v>
      </c>
      <c r="K65" s="41" t="s">
        <v>58</v>
      </c>
      <c r="L65" s="52">
        <v>1</v>
      </c>
      <c r="M65" s="48"/>
      <c r="N65" s="39">
        <v>0</v>
      </c>
    </row>
    <row r="66" spans="1:14" ht="48" customHeight="1" x14ac:dyDescent="0.25">
      <c r="A66" s="1"/>
      <c r="B66" s="33" t="s">
        <v>161</v>
      </c>
      <c r="C66" s="95" t="s">
        <v>162</v>
      </c>
      <c r="D66" s="96"/>
      <c r="E66" s="96"/>
      <c r="F66" s="96"/>
      <c r="G66" s="96"/>
      <c r="H66" s="97"/>
      <c r="I66" s="34" t="s">
        <v>163</v>
      </c>
      <c r="J66" s="47">
        <v>958</v>
      </c>
      <c r="K66" s="41" t="s">
        <v>164</v>
      </c>
      <c r="L66" s="52">
        <v>27.65240083507307</v>
      </c>
      <c r="M66" s="48"/>
      <c r="N66" s="39">
        <v>0</v>
      </c>
    </row>
    <row r="67" spans="1:14" ht="27" customHeight="1" x14ac:dyDescent="0.25">
      <c r="A67" s="1"/>
      <c r="B67" s="88" t="s">
        <v>165</v>
      </c>
      <c r="C67" s="88"/>
      <c r="D67" s="88"/>
      <c r="E67" s="88"/>
      <c r="F67" s="88"/>
      <c r="G67" s="88"/>
      <c r="H67" s="88"/>
      <c r="I67" s="34" t="s">
        <v>166</v>
      </c>
      <c r="J67" s="35">
        <f>J27+J40+J45+J53+J58+J62+J66</f>
        <v>4146</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167</v>
      </c>
      <c r="C70" s="99"/>
      <c r="D70" s="99"/>
      <c r="E70" s="99"/>
      <c r="F70" s="99"/>
      <c r="G70" s="99"/>
      <c r="H70" s="99"/>
      <c r="I70" s="99"/>
      <c r="J70" s="99"/>
      <c r="K70" s="99"/>
      <c r="L70" s="99"/>
      <c r="M70" s="99"/>
      <c r="N70" s="99"/>
    </row>
    <row r="71" spans="1:14" ht="15.75" x14ac:dyDescent="0.25">
      <c r="A71" s="1"/>
      <c r="B71" s="100" t="s">
        <v>168</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169</v>
      </c>
      <c r="C74" s="88" t="s">
        <v>170</v>
      </c>
      <c r="D74" s="88"/>
      <c r="E74" s="88"/>
      <c r="F74" s="88"/>
      <c r="G74" s="88"/>
      <c r="H74" s="88"/>
      <c r="I74" s="30" t="s">
        <v>30</v>
      </c>
      <c r="J74" s="30" t="s">
        <v>171</v>
      </c>
      <c r="K74" s="30" t="s">
        <v>172</v>
      </c>
      <c r="L74" s="63"/>
      <c r="M74" s="63"/>
      <c r="N74" s="63"/>
    </row>
    <row r="75" spans="1:14" ht="15.75" x14ac:dyDescent="0.25">
      <c r="A75" s="1"/>
      <c r="B75" s="30" t="s">
        <v>36</v>
      </c>
      <c r="C75" s="88" t="s">
        <v>37</v>
      </c>
      <c r="D75" s="88"/>
      <c r="E75" s="88"/>
      <c r="F75" s="88"/>
      <c r="G75" s="88"/>
      <c r="H75" s="31" t="s">
        <v>38</v>
      </c>
      <c r="I75" s="65" t="s">
        <v>173</v>
      </c>
      <c r="J75" s="30">
        <v>1</v>
      </c>
      <c r="K75" s="66">
        <v>2</v>
      </c>
      <c r="L75" s="63"/>
      <c r="M75" s="63"/>
      <c r="N75" s="63"/>
    </row>
    <row r="76" spans="1:14" ht="51.75" customHeight="1" x14ac:dyDescent="0.25">
      <c r="A76" s="1"/>
      <c r="B76" s="50" t="s">
        <v>174</v>
      </c>
      <c r="C76" s="91" t="s">
        <v>175</v>
      </c>
      <c r="D76" s="91"/>
      <c r="E76" s="91"/>
      <c r="F76" s="91"/>
      <c r="G76" s="91"/>
      <c r="H76" s="30" t="s">
        <v>45</v>
      </c>
      <c r="I76" s="34" t="s">
        <v>176</v>
      </c>
      <c r="J76" s="41"/>
      <c r="K76" s="43"/>
      <c r="L76" s="63"/>
      <c r="M76" s="63"/>
      <c r="N76" s="63"/>
    </row>
    <row r="77" spans="1:14" ht="40.5" customHeight="1" x14ac:dyDescent="0.25">
      <c r="A77" s="1"/>
      <c r="B77" s="50" t="s">
        <v>177</v>
      </c>
      <c r="C77" s="91" t="s">
        <v>178</v>
      </c>
      <c r="D77" s="91"/>
      <c r="E77" s="91"/>
      <c r="F77" s="91"/>
      <c r="G77" s="91"/>
      <c r="H77" s="30" t="s">
        <v>45</v>
      </c>
      <c r="I77" s="34" t="s">
        <v>179</v>
      </c>
      <c r="J77" s="41"/>
      <c r="K77" s="43"/>
      <c r="L77" s="63"/>
      <c r="M77" s="63"/>
      <c r="N77" s="63"/>
    </row>
    <row r="78" spans="1:14" ht="46.5" customHeight="1" x14ac:dyDescent="0.25">
      <c r="A78" s="1"/>
      <c r="B78" s="50" t="s">
        <v>180</v>
      </c>
      <c r="C78" s="91" t="s">
        <v>181</v>
      </c>
      <c r="D78" s="91"/>
      <c r="E78" s="91"/>
      <c r="F78" s="91"/>
      <c r="G78" s="91"/>
      <c r="H78" s="30" t="s">
        <v>45</v>
      </c>
      <c r="I78" s="34" t="s">
        <v>182</v>
      </c>
      <c r="J78" s="41"/>
      <c r="K78" s="43"/>
      <c r="L78" s="63"/>
      <c r="M78" s="63"/>
      <c r="N78" s="63"/>
    </row>
    <row r="79" spans="1:14" ht="38.25" customHeight="1" x14ac:dyDescent="0.25">
      <c r="A79" s="1"/>
      <c r="B79" s="50" t="s">
        <v>183</v>
      </c>
      <c r="C79" s="91" t="s">
        <v>184</v>
      </c>
      <c r="D79" s="91"/>
      <c r="E79" s="91"/>
      <c r="F79" s="91"/>
      <c r="G79" s="91"/>
      <c r="H79" s="30" t="s">
        <v>45</v>
      </c>
      <c r="I79" s="34" t="s">
        <v>185</v>
      </c>
      <c r="J79" s="41"/>
      <c r="K79" s="43"/>
      <c r="L79" s="63"/>
      <c r="M79" s="63"/>
      <c r="N79" s="63"/>
    </row>
    <row r="80" spans="1:14" ht="51" customHeight="1" x14ac:dyDescent="0.25">
      <c r="A80" s="1"/>
      <c r="B80" s="50" t="s">
        <v>186</v>
      </c>
      <c r="C80" s="91" t="s">
        <v>187</v>
      </c>
      <c r="D80" s="91"/>
      <c r="E80" s="91"/>
      <c r="F80" s="91"/>
      <c r="G80" s="91"/>
      <c r="H80" s="30" t="s">
        <v>58</v>
      </c>
      <c r="I80" s="34" t="s">
        <v>188</v>
      </c>
      <c r="J80" s="41"/>
      <c r="K80" s="43"/>
      <c r="L80" s="63"/>
      <c r="M80" s="63"/>
      <c r="N80" s="63"/>
    </row>
    <row r="81" spans="1:14" ht="48" customHeight="1" x14ac:dyDescent="0.25">
      <c r="A81" s="1"/>
      <c r="B81" s="50" t="s">
        <v>189</v>
      </c>
      <c r="C81" s="91" t="s">
        <v>190</v>
      </c>
      <c r="D81" s="91"/>
      <c r="E81" s="91"/>
      <c r="F81" s="91"/>
      <c r="G81" s="91"/>
      <c r="H81" s="30" t="s">
        <v>45</v>
      </c>
      <c r="I81" s="34" t="s">
        <v>191</v>
      </c>
      <c r="J81" s="41"/>
      <c r="K81" s="43"/>
      <c r="L81" s="63"/>
      <c r="M81" s="63"/>
      <c r="N81" s="63"/>
    </row>
    <row r="82" spans="1:14" ht="45.75" customHeight="1" x14ac:dyDescent="0.25">
      <c r="A82" s="1"/>
      <c r="B82" s="50" t="s">
        <v>192</v>
      </c>
      <c r="C82" s="91" t="s">
        <v>193</v>
      </c>
      <c r="D82" s="91"/>
      <c r="E82" s="91"/>
      <c r="F82" s="91"/>
      <c r="G82" s="91"/>
      <c r="H82" s="30" t="s">
        <v>58</v>
      </c>
      <c r="I82" s="34" t="s">
        <v>194</v>
      </c>
      <c r="J82" s="41"/>
      <c r="K82" s="43"/>
      <c r="L82" s="63"/>
      <c r="M82" s="63"/>
      <c r="N82" s="63"/>
    </row>
    <row r="83" spans="1:14" ht="46.5" customHeight="1" x14ac:dyDescent="0.25">
      <c r="A83" s="1"/>
      <c r="B83" s="50" t="s">
        <v>195</v>
      </c>
      <c r="C83" s="91" t="s">
        <v>196</v>
      </c>
      <c r="D83" s="91"/>
      <c r="E83" s="91"/>
      <c r="F83" s="91"/>
      <c r="G83" s="91"/>
      <c r="H83" s="30" t="s">
        <v>68</v>
      </c>
      <c r="I83" s="34" t="s">
        <v>197</v>
      </c>
      <c r="J83" s="41"/>
      <c r="K83" s="43"/>
      <c r="L83" s="63"/>
      <c r="M83" s="63"/>
      <c r="N83" s="63"/>
    </row>
    <row r="84" spans="1:14" ht="51" customHeight="1" x14ac:dyDescent="0.25">
      <c r="A84" s="1"/>
      <c r="B84" s="64" t="s">
        <v>198</v>
      </c>
      <c r="C84" s="92" t="s">
        <v>199</v>
      </c>
      <c r="D84" s="93"/>
      <c r="E84" s="93"/>
      <c r="F84" s="93"/>
      <c r="G84" s="93"/>
      <c r="H84" s="29" t="s">
        <v>72</v>
      </c>
      <c r="I84" s="34" t="s">
        <v>200</v>
      </c>
      <c r="J84" s="41"/>
      <c r="K84" s="43"/>
      <c r="L84" s="63"/>
      <c r="M84" s="63"/>
      <c r="N84" s="63"/>
    </row>
    <row r="85" spans="1:14" ht="15.75" x14ac:dyDescent="0.25">
      <c r="A85" s="1"/>
      <c r="B85" s="50" t="s">
        <v>201</v>
      </c>
      <c r="C85" s="92" t="s">
        <v>202</v>
      </c>
      <c r="D85" s="93"/>
      <c r="E85" s="93"/>
      <c r="F85" s="93"/>
      <c r="G85" s="93"/>
      <c r="H85" s="94"/>
      <c r="I85" s="34" t="s">
        <v>203</v>
      </c>
      <c r="J85" s="38">
        <f>SUM(J86:J87)</f>
        <v>0</v>
      </c>
      <c r="K85" s="38">
        <f>SUM(K86:K87)</f>
        <v>0</v>
      </c>
      <c r="L85" s="63"/>
      <c r="M85" s="63"/>
      <c r="N85" s="63"/>
    </row>
    <row r="86" spans="1:14" ht="15.75" x14ac:dyDescent="0.25">
      <c r="A86" s="1"/>
      <c r="B86" s="64" t="s">
        <v>204</v>
      </c>
      <c r="C86" s="91" t="s">
        <v>205</v>
      </c>
      <c r="D86" s="91"/>
      <c r="E86" s="91"/>
      <c r="F86" s="91"/>
      <c r="G86" s="91"/>
      <c r="H86" s="30" t="s">
        <v>79</v>
      </c>
      <c r="I86" s="34" t="s">
        <v>206</v>
      </c>
      <c r="J86" s="41"/>
      <c r="K86" s="43"/>
      <c r="L86" s="63"/>
      <c r="M86" s="63"/>
      <c r="N86" s="63"/>
    </row>
    <row r="87" spans="1:14" ht="15.75" x14ac:dyDescent="0.25">
      <c r="A87" s="1"/>
      <c r="B87" s="64" t="s">
        <v>207</v>
      </c>
      <c r="C87" s="91" t="s">
        <v>208</v>
      </c>
      <c r="D87" s="91"/>
      <c r="E87" s="91"/>
      <c r="F87" s="91"/>
      <c r="G87" s="91"/>
      <c r="H87" s="30" t="s">
        <v>45</v>
      </c>
      <c r="I87" s="34" t="s">
        <v>209</v>
      </c>
      <c r="J87" s="41"/>
      <c r="K87" s="43"/>
      <c r="L87" s="63"/>
      <c r="M87" s="63"/>
      <c r="N87" s="63"/>
    </row>
    <row r="88" spans="1:14" ht="36.75" customHeight="1" x14ac:dyDescent="0.25">
      <c r="A88" s="1"/>
      <c r="B88" s="50" t="s">
        <v>210</v>
      </c>
      <c r="C88" s="91" t="s">
        <v>211</v>
      </c>
      <c r="D88" s="91"/>
      <c r="E88" s="91"/>
      <c r="F88" s="91"/>
      <c r="G88" s="91"/>
      <c r="H88" s="30" t="s">
        <v>45</v>
      </c>
      <c r="I88" s="34" t="s">
        <v>212</v>
      </c>
      <c r="J88" s="41"/>
      <c r="K88" s="43"/>
      <c r="L88" s="63"/>
      <c r="M88" s="63"/>
      <c r="N88" s="63"/>
    </row>
    <row r="89" spans="1:14" ht="35.25" customHeight="1" x14ac:dyDescent="0.25">
      <c r="A89" s="1"/>
      <c r="B89" s="50" t="s">
        <v>213</v>
      </c>
      <c r="C89" s="91" t="s">
        <v>214</v>
      </c>
      <c r="D89" s="91"/>
      <c r="E89" s="91"/>
      <c r="F89" s="91"/>
      <c r="G89" s="91"/>
      <c r="H89" s="30" t="s">
        <v>45</v>
      </c>
      <c r="I89" s="34" t="s">
        <v>215</v>
      </c>
      <c r="J89" s="41"/>
      <c r="K89" s="43"/>
      <c r="L89" s="63"/>
      <c r="M89" s="63"/>
      <c r="N89" s="63"/>
    </row>
    <row r="90" spans="1:14" ht="54.75" customHeight="1" x14ac:dyDescent="0.25">
      <c r="A90" s="1"/>
      <c r="B90" s="50" t="s">
        <v>216</v>
      </c>
      <c r="C90" s="91" t="s">
        <v>217</v>
      </c>
      <c r="D90" s="91"/>
      <c r="E90" s="91"/>
      <c r="F90" s="91"/>
      <c r="G90" s="91"/>
      <c r="H90" s="30" t="s">
        <v>45</v>
      </c>
      <c r="I90" s="34" t="s">
        <v>218</v>
      </c>
      <c r="J90" s="41"/>
      <c r="K90" s="43"/>
      <c r="L90" s="63"/>
      <c r="M90" s="63"/>
      <c r="N90" s="63"/>
    </row>
    <row r="91" spans="1:14" ht="15.75" x14ac:dyDescent="0.25">
      <c r="A91" s="1"/>
      <c r="B91" s="50" t="s">
        <v>219</v>
      </c>
      <c r="C91" s="91" t="s">
        <v>220</v>
      </c>
      <c r="D91" s="91"/>
      <c r="E91" s="91"/>
      <c r="F91" s="91"/>
      <c r="G91" s="91"/>
      <c r="H91" s="30" t="s">
        <v>45</v>
      </c>
      <c r="I91" s="34" t="s">
        <v>221</v>
      </c>
      <c r="J91" s="41"/>
      <c r="K91" s="43"/>
      <c r="L91" s="63"/>
      <c r="M91" s="63"/>
      <c r="N91" s="63"/>
    </row>
    <row r="92" spans="1:14" ht="45.75" customHeight="1" x14ac:dyDescent="0.25">
      <c r="A92" s="1"/>
      <c r="B92" s="50" t="s">
        <v>222</v>
      </c>
      <c r="C92" s="91" t="s">
        <v>223</v>
      </c>
      <c r="D92" s="91"/>
      <c r="E92" s="91"/>
      <c r="F92" s="91"/>
      <c r="G92" s="91"/>
      <c r="H92" s="30" t="s">
        <v>104</v>
      </c>
      <c r="I92" s="34" t="s">
        <v>224</v>
      </c>
      <c r="J92" s="41"/>
      <c r="K92" s="43"/>
      <c r="L92" s="63"/>
      <c r="M92" s="63"/>
      <c r="N92" s="63"/>
    </row>
    <row r="93" spans="1:14" ht="36.75" customHeight="1" x14ac:dyDescent="0.25">
      <c r="A93" s="1"/>
      <c r="B93" s="50" t="s">
        <v>225</v>
      </c>
      <c r="C93" s="92" t="s">
        <v>226</v>
      </c>
      <c r="D93" s="93"/>
      <c r="E93" s="93"/>
      <c r="F93" s="93"/>
      <c r="G93" s="93"/>
      <c r="H93" s="94"/>
      <c r="I93" s="34" t="s">
        <v>227</v>
      </c>
      <c r="J93" s="38">
        <f>SUM(J94:J95)</f>
        <v>0</v>
      </c>
      <c r="K93" s="38">
        <f>SUM(K94:K95)</f>
        <v>0</v>
      </c>
      <c r="L93" s="63"/>
      <c r="M93" s="63"/>
      <c r="N93" s="63"/>
    </row>
    <row r="94" spans="1:14" ht="15.75" x14ac:dyDescent="0.25">
      <c r="A94" s="1"/>
      <c r="B94" s="64" t="s">
        <v>228</v>
      </c>
      <c r="C94" s="91" t="s">
        <v>205</v>
      </c>
      <c r="D94" s="91"/>
      <c r="E94" s="91"/>
      <c r="F94" s="91"/>
      <c r="G94" s="91"/>
      <c r="H94" s="30" t="s">
        <v>111</v>
      </c>
      <c r="I94" s="34" t="s">
        <v>229</v>
      </c>
      <c r="J94" s="41"/>
      <c r="K94" s="43"/>
      <c r="L94" s="63"/>
      <c r="M94" s="63"/>
      <c r="N94" s="63"/>
    </row>
    <row r="95" spans="1:14" ht="21.75" customHeight="1" x14ac:dyDescent="0.25">
      <c r="A95" s="1"/>
      <c r="B95" s="64" t="s">
        <v>230</v>
      </c>
      <c r="C95" s="91" t="s">
        <v>208</v>
      </c>
      <c r="D95" s="91"/>
      <c r="E95" s="91"/>
      <c r="F95" s="91"/>
      <c r="G95" s="91"/>
      <c r="H95" s="30" t="s">
        <v>114</v>
      </c>
      <c r="I95" s="34" t="s">
        <v>231</v>
      </c>
      <c r="J95" s="41"/>
      <c r="K95" s="43"/>
      <c r="L95" s="63"/>
      <c r="M95" s="63"/>
      <c r="N95" s="63"/>
    </row>
    <row r="96" spans="1:14" ht="15.75" x14ac:dyDescent="0.25">
      <c r="A96" s="1"/>
      <c r="B96" s="50" t="s">
        <v>232</v>
      </c>
      <c r="C96" s="92" t="s">
        <v>233</v>
      </c>
      <c r="D96" s="93"/>
      <c r="E96" s="93"/>
      <c r="F96" s="93"/>
      <c r="G96" s="93"/>
      <c r="H96" s="94"/>
      <c r="I96" s="34" t="s">
        <v>234</v>
      </c>
      <c r="J96" s="38">
        <f>SUM(J97:J98)</f>
        <v>0</v>
      </c>
      <c r="K96" s="38">
        <f>SUM(K97:K98)</f>
        <v>0</v>
      </c>
      <c r="L96" s="63"/>
      <c r="M96" s="63"/>
      <c r="N96" s="63"/>
    </row>
    <row r="97" spans="1:14" ht="15.75" x14ac:dyDescent="0.25">
      <c r="A97" s="1"/>
      <c r="B97" s="64" t="s">
        <v>235</v>
      </c>
      <c r="C97" s="91" t="s">
        <v>205</v>
      </c>
      <c r="D97" s="91"/>
      <c r="E97" s="91"/>
      <c r="F97" s="91"/>
      <c r="G97" s="91"/>
      <c r="H97" s="30" t="s">
        <v>79</v>
      </c>
      <c r="I97" s="34" t="s">
        <v>236</v>
      </c>
      <c r="J97" s="41"/>
      <c r="K97" s="43"/>
      <c r="L97" s="63"/>
      <c r="M97" s="63"/>
      <c r="N97" s="63"/>
    </row>
    <row r="98" spans="1:14" ht="15.75" x14ac:dyDescent="0.25">
      <c r="A98" s="1"/>
      <c r="B98" s="64" t="s">
        <v>237</v>
      </c>
      <c r="C98" s="91" t="s">
        <v>208</v>
      </c>
      <c r="D98" s="91"/>
      <c r="E98" s="91"/>
      <c r="F98" s="91"/>
      <c r="G98" s="91"/>
      <c r="H98" s="30" t="s">
        <v>45</v>
      </c>
      <c r="I98" s="34" t="s">
        <v>238</v>
      </c>
      <c r="J98" s="41"/>
      <c r="K98" s="43"/>
      <c r="L98" s="63"/>
      <c r="M98" s="63"/>
      <c r="N98" s="63"/>
    </row>
    <row r="99" spans="1:14" ht="15.75" x14ac:dyDescent="0.25">
      <c r="A99" s="1"/>
      <c r="B99" s="50" t="s">
        <v>239</v>
      </c>
      <c r="C99" s="92" t="s">
        <v>240</v>
      </c>
      <c r="D99" s="93"/>
      <c r="E99" s="93"/>
      <c r="F99" s="93"/>
      <c r="G99" s="93"/>
      <c r="H99" s="94"/>
      <c r="I99" s="34" t="s">
        <v>241</v>
      </c>
      <c r="J99" s="38">
        <f>SUM(J100:J101)</f>
        <v>0</v>
      </c>
      <c r="K99" s="38">
        <f>SUM(K100:K101)</f>
        <v>0</v>
      </c>
      <c r="L99" s="63"/>
      <c r="M99" s="63"/>
      <c r="N99" s="63"/>
    </row>
    <row r="100" spans="1:14" ht="15.75" x14ac:dyDescent="0.25">
      <c r="A100" s="1"/>
      <c r="B100" s="64" t="s">
        <v>242</v>
      </c>
      <c r="C100" s="91" t="s">
        <v>205</v>
      </c>
      <c r="D100" s="91"/>
      <c r="E100" s="91"/>
      <c r="F100" s="91"/>
      <c r="G100" s="91"/>
      <c r="H100" s="30" t="s">
        <v>111</v>
      </c>
      <c r="I100" s="34" t="s">
        <v>243</v>
      </c>
      <c r="J100" s="41"/>
      <c r="K100" s="43"/>
      <c r="L100" s="63"/>
      <c r="M100" s="63"/>
      <c r="N100" s="63"/>
    </row>
    <row r="101" spans="1:14" ht="15.75" x14ac:dyDescent="0.25">
      <c r="A101" s="1"/>
      <c r="B101" s="64" t="s">
        <v>244</v>
      </c>
      <c r="C101" s="91" t="s">
        <v>208</v>
      </c>
      <c r="D101" s="91"/>
      <c r="E101" s="91"/>
      <c r="F101" s="91"/>
      <c r="G101" s="91"/>
      <c r="H101" s="30" t="s">
        <v>114</v>
      </c>
      <c r="I101" s="34" t="s">
        <v>245</v>
      </c>
      <c r="J101" s="41"/>
      <c r="K101" s="43"/>
      <c r="L101" s="63"/>
      <c r="M101" s="63"/>
      <c r="N101" s="63"/>
    </row>
    <row r="102" spans="1:14" ht="23.25" customHeight="1" x14ac:dyDescent="0.25">
      <c r="A102" s="1"/>
      <c r="B102" s="50" t="s">
        <v>246</v>
      </c>
      <c r="C102" s="91" t="s">
        <v>247</v>
      </c>
      <c r="D102" s="91"/>
      <c r="E102" s="91"/>
      <c r="F102" s="91"/>
      <c r="G102" s="91"/>
      <c r="H102" s="30" t="s">
        <v>79</v>
      </c>
      <c r="I102" s="34" t="s">
        <v>248</v>
      </c>
      <c r="J102" s="41"/>
      <c r="K102" s="43"/>
      <c r="L102" s="63"/>
      <c r="M102" s="63"/>
      <c r="N102" s="63"/>
    </row>
    <row r="103" spans="1:14" ht="42" customHeight="1" x14ac:dyDescent="0.25">
      <c r="A103" s="1"/>
      <c r="B103" s="50" t="s">
        <v>249</v>
      </c>
      <c r="C103" s="91" t="s">
        <v>250</v>
      </c>
      <c r="D103" s="91"/>
      <c r="E103" s="91"/>
      <c r="F103" s="91"/>
      <c r="G103" s="91"/>
      <c r="H103" s="30" t="s">
        <v>141</v>
      </c>
      <c r="I103" s="34" t="s">
        <v>251</v>
      </c>
      <c r="J103" s="41"/>
      <c r="K103" s="43"/>
      <c r="L103" s="63"/>
      <c r="M103" s="63"/>
      <c r="N103" s="63"/>
    </row>
    <row r="104" spans="1:14" ht="38.25" customHeight="1" x14ac:dyDescent="0.25">
      <c r="A104" s="1"/>
      <c r="B104" s="50" t="s">
        <v>252</v>
      </c>
      <c r="C104" s="91" t="s">
        <v>253</v>
      </c>
      <c r="D104" s="91"/>
      <c r="E104" s="91"/>
      <c r="F104" s="91"/>
      <c r="G104" s="91"/>
      <c r="H104" s="30" t="s">
        <v>45</v>
      </c>
      <c r="I104" s="34" t="s">
        <v>254</v>
      </c>
      <c r="J104" s="41"/>
      <c r="K104" s="43"/>
      <c r="L104" s="63"/>
      <c r="M104" s="63"/>
      <c r="N104" s="63"/>
    </row>
    <row r="105" spans="1:14" ht="46.5" customHeight="1" x14ac:dyDescent="0.25">
      <c r="A105" s="1"/>
      <c r="B105" s="50" t="s">
        <v>255</v>
      </c>
      <c r="C105" s="91" t="s">
        <v>256</v>
      </c>
      <c r="D105" s="91"/>
      <c r="E105" s="91"/>
      <c r="F105" s="91"/>
      <c r="G105" s="91"/>
      <c r="H105" s="30" t="s">
        <v>45</v>
      </c>
      <c r="I105" s="34" t="s">
        <v>257</v>
      </c>
      <c r="J105" s="41"/>
      <c r="K105" s="43"/>
      <c r="L105" s="63"/>
      <c r="M105" s="63"/>
      <c r="N105" s="63"/>
    </row>
    <row r="106" spans="1:14" ht="15.75" x14ac:dyDescent="0.25">
      <c r="A106" s="1"/>
      <c r="B106" s="64" t="s">
        <v>258</v>
      </c>
      <c r="C106" s="91" t="s">
        <v>259</v>
      </c>
      <c r="D106" s="91"/>
      <c r="E106" s="91"/>
      <c r="F106" s="91"/>
      <c r="G106" s="91"/>
      <c r="H106" s="91"/>
      <c r="I106" s="34" t="s">
        <v>260</v>
      </c>
      <c r="J106" s="38">
        <f>SUM(J107:J109)</f>
        <v>0</v>
      </c>
      <c r="K106" s="38">
        <f>SUM(K107:K109)</f>
        <v>0</v>
      </c>
      <c r="L106" s="63"/>
      <c r="M106" s="63"/>
      <c r="N106" s="63"/>
    </row>
    <row r="107" spans="1:14" ht="33.75" customHeight="1" x14ac:dyDescent="0.25">
      <c r="A107" s="1"/>
      <c r="B107" s="64" t="s">
        <v>261</v>
      </c>
      <c r="C107" s="91" t="s">
        <v>262</v>
      </c>
      <c r="D107" s="91"/>
      <c r="E107" s="91"/>
      <c r="F107" s="91"/>
      <c r="G107" s="91"/>
      <c r="H107" s="30" t="s">
        <v>154</v>
      </c>
      <c r="I107" s="34" t="s">
        <v>263</v>
      </c>
      <c r="J107" s="41"/>
      <c r="K107" s="43"/>
      <c r="L107" s="63"/>
      <c r="M107" s="63"/>
      <c r="N107" s="63"/>
    </row>
    <row r="108" spans="1:14" ht="30.75" customHeight="1" x14ac:dyDescent="0.25">
      <c r="A108" s="1"/>
      <c r="B108" s="64" t="s">
        <v>264</v>
      </c>
      <c r="C108" s="91" t="s">
        <v>265</v>
      </c>
      <c r="D108" s="91"/>
      <c r="E108" s="91"/>
      <c r="F108" s="91"/>
      <c r="G108" s="91"/>
      <c r="H108" s="30" t="s">
        <v>79</v>
      </c>
      <c r="I108" s="34" t="s">
        <v>266</v>
      </c>
      <c r="J108" s="41"/>
      <c r="K108" s="43"/>
      <c r="L108" s="63"/>
      <c r="M108" s="63"/>
      <c r="N108" s="63"/>
    </row>
    <row r="109" spans="1:14" ht="45.75" customHeight="1" x14ac:dyDescent="0.25">
      <c r="A109" s="1"/>
      <c r="B109" s="64" t="s">
        <v>267</v>
      </c>
      <c r="C109" s="91" t="s">
        <v>268</v>
      </c>
      <c r="D109" s="91"/>
      <c r="E109" s="91"/>
      <c r="F109" s="91"/>
      <c r="G109" s="91"/>
      <c r="H109" s="30" t="s">
        <v>58</v>
      </c>
      <c r="I109" s="34" t="s">
        <v>269</v>
      </c>
      <c r="J109" s="41"/>
      <c r="K109" s="43"/>
      <c r="L109" s="63"/>
      <c r="M109" s="63"/>
      <c r="N109" s="63"/>
    </row>
    <row r="110" spans="1:14" ht="62.25" customHeight="1" x14ac:dyDescent="0.25">
      <c r="A110" s="1"/>
      <c r="B110" s="64" t="s">
        <v>270</v>
      </c>
      <c r="C110" s="91" t="s">
        <v>271</v>
      </c>
      <c r="D110" s="91"/>
      <c r="E110" s="91"/>
      <c r="F110" s="91"/>
      <c r="G110" s="91"/>
      <c r="H110" s="30" t="s">
        <v>164</v>
      </c>
      <c r="I110" s="34" t="s">
        <v>272</v>
      </c>
      <c r="J110" s="41"/>
      <c r="K110" s="43"/>
      <c r="L110" s="63"/>
      <c r="M110" s="63"/>
      <c r="N110" s="63"/>
    </row>
    <row r="111" spans="1:14" ht="51.75" customHeight="1" x14ac:dyDescent="0.25">
      <c r="A111" s="1"/>
      <c r="B111" s="88" t="s">
        <v>165</v>
      </c>
      <c r="C111" s="88"/>
      <c r="D111" s="88"/>
      <c r="E111" s="88"/>
      <c r="F111" s="88"/>
      <c r="G111" s="88"/>
      <c r="H111" s="88"/>
      <c r="I111" s="34" t="s">
        <v>273</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274</v>
      </c>
      <c r="D113" s="68"/>
      <c r="E113" s="68"/>
      <c r="F113" s="68"/>
      <c r="G113" s="68"/>
      <c r="H113" s="68"/>
      <c r="I113" s="69"/>
      <c r="L113" s="63"/>
      <c r="M113" s="63"/>
      <c r="N113" s="63"/>
    </row>
    <row r="114" spans="1:14" ht="15" customHeight="1" x14ac:dyDescent="0.25">
      <c r="A114" s="1"/>
      <c r="B114" s="1"/>
      <c r="C114" s="89" t="s">
        <v>275</v>
      </c>
      <c r="D114" s="86"/>
      <c r="E114" s="86"/>
      <c r="F114" s="86"/>
      <c r="G114" s="86"/>
      <c r="H114" s="1"/>
      <c r="I114" s="1"/>
      <c r="J114" s="1"/>
      <c r="K114" s="1"/>
      <c r="L114" s="63"/>
      <c r="M114" s="63"/>
      <c r="N114" s="63"/>
    </row>
    <row r="115" spans="1:14" ht="15.75" x14ac:dyDescent="0.25">
      <c r="A115" s="1"/>
      <c r="B115" s="1"/>
      <c r="C115" s="68" t="s">
        <v>276</v>
      </c>
      <c r="H115" s="1"/>
      <c r="I115" s="1"/>
      <c r="J115" s="1"/>
      <c r="K115" s="1"/>
    </row>
    <row r="116" spans="1:14" ht="15.75" x14ac:dyDescent="0.25">
      <c r="A116" s="1"/>
      <c r="B116" s="1"/>
      <c r="C116" s="89" t="s">
        <v>277</v>
      </c>
      <c r="D116" s="86"/>
      <c r="E116" s="86"/>
      <c r="F116" s="86"/>
      <c r="G116" s="86"/>
      <c r="H116" s="1"/>
      <c r="I116" s="1"/>
      <c r="J116" s="1"/>
      <c r="K116" s="1"/>
    </row>
    <row r="117" spans="1:14" ht="15.75" x14ac:dyDescent="0.25">
      <c r="A117" s="1"/>
      <c r="B117" s="1"/>
      <c r="C117" s="68" t="s">
        <v>278</v>
      </c>
      <c r="D117" s="68"/>
      <c r="E117" s="68"/>
      <c r="F117" s="68"/>
      <c r="G117" s="1"/>
      <c r="H117" s="70"/>
      <c r="I117" s="69"/>
      <c r="J117" s="69"/>
      <c r="K117" s="69"/>
    </row>
    <row r="118" spans="1:14" ht="33" customHeight="1" x14ac:dyDescent="0.25">
      <c r="A118" s="1"/>
      <c r="B118" s="1"/>
      <c r="C118" s="90" t="s">
        <v>279</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280</v>
      </c>
      <c r="D120" s="83"/>
      <c r="E120" s="83"/>
      <c r="F120" s="83"/>
      <c r="G120" s="84" t="s">
        <v>286</v>
      </c>
      <c r="H120" s="84"/>
      <c r="I120" s="84"/>
      <c r="J120" s="84"/>
      <c r="L120" s="2"/>
      <c r="M120" s="2"/>
      <c r="N120" s="2"/>
    </row>
    <row r="121" spans="1:14" x14ac:dyDescent="0.25">
      <c r="A121" s="1"/>
      <c r="B121" s="1"/>
      <c r="C121" s="69"/>
      <c r="D121" s="69"/>
      <c r="E121" s="71"/>
      <c r="F121" s="71"/>
      <c r="G121" s="82" t="s">
        <v>281</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282</v>
      </c>
      <c r="D123" s="83"/>
      <c r="E123" s="83"/>
      <c r="F123" s="83"/>
      <c r="G123" s="84" t="s">
        <v>287</v>
      </c>
      <c r="H123" s="84"/>
      <c r="I123" s="84"/>
      <c r="J123" s="84"/>
    </row>
    <row r="124" spans="1:14" ht="15.75" x14ac:dyDescent="0.25">
      <c r="A124" s="1"/>
      <c r="B124" s="1"/>
      <c r="C124" s="68"/>
      <c r="D124" s="74"/>
      <c r="E124" s="74"/>
      <c r="F124" s="75"/>
      <c r="G124" s="85" t="s">
        <v>281</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283</v>
      </c>
      <c r="D126" s="87"/>
      <c r="E126" s="87"/>
      <c r="F126" s="68" t="s">
        <v>284</v>
      </c>
      <c r="G126" s="77"/>
      <c r="H126" s="68"/>
      <c r="I126" s="68" t="s">
        <v>285</v>
      </c>
      <c r="J126" s="75"/>
      <c r="K126" s="76"/>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12B77AF0-F25C-4586-AE38-C3C113E5BEED}">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3BA70911-285D-4C31-9887-7C26FED9870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BCB7D3F6-384A-4321-A9E1-419D2E5983BF}">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6F949E12-BA2C-46AC-9082-011B812370E9}">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2026-06-15T06:26:37Z</dcterms:created>
  <dcterms:modified xsi:type="dcterms:W3CDTF">2026-06-15T06:31:17Z</dcterms:modified>
</cp:coreProperties>
</file>