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naftogaz-my.sharepoint.com/personal/l_obelchak_grmu_com_ua/Documents/Робочий стіл/Мінстандарти Звітність/Для Михайлової І з коригуванням/"/>
    </mc:Choice>
  </mc:AlternateContent>
  <xr:revisionPtr revIDLastSave="0" documentId="8_{5F024BC9-D53F-4F20-B07F-6625522DC8D9}" xr6:coauthVersionLast="47" xr6:coauthVersionMax="47" xr10:uidLastSave="{00000000-0000-0000-0000-000000000000}"/>
  <bookViews>
    <workbookView xWindow="-120" yWindow="-120" windowWidth="19440" windowHeight="15000" xr2:uid="{796013BE-4D43-4EEC-9B90-3AD39BD2B9A2}"/>
  </bookViews>
  <sheets>
    <sheet name="Аркуш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0" i="1" l="1"/>
  <c r="J110" i="1"/>
  <c r="K103" i="1"/>
  <c r="J103" i="1"/>
  <c r="K100" i="1"/>
  <c r="J100" i="1"/>
  <c r="K97" i="1"/>
  <c r="J97" i="1"/>
  <c r="K89" i="1"/>
  <c r="J89" i="1"/>
  <c r="K86" i="1"/>
  <c r="K115" i="1" s="1"/>
  <c r="J86" i="1"/>
  <c r="J115" i="1" s="1"/>
  <c r="M64" i="1"/>
  <c r="L64" i="1"/>
  <c r="J64" i="1"/>
  <c r="M60" i="1"/>
  <c r="L60" i="1"/>
  <c r="J60" i="1"/>
  <c r="M56" i="1"/>
  <c r="L56" i="1"/>
  <c r="J56" i="1"/>
  <c r="M55" i="1"/>
  <c r="L55" i="1"/>
  <c r="J55" i="1"/>
  <c r="M52" i="1"/>
  <c r="L52" i="1"/>
  <c r="J52" i="1"/>
  <c r="M49" i="1"/>
  <c r="L49" i="1"/>
  <c r="J49" i="1"/>
  <c r="M47" i="1"/>
  <c r="L47" i="1"/>
  <c r="J47" i="1"/>
  <c r="M42" i="1"/>
  <c r="L42" i="1"/>
  <c r="J42" i="1"/>
  <c r="M39" i="1"/>
  <c r="L39" i="1"/>
  <c r="J39" i="1"/>
  <c r="M36" i="1"/>
  <c r="L36" i="1"/>
  <c r="J36" i="1"/>
  <c r="M27" i="1"/>
  <c r="M69" i="1" s="1"/>
  <c r="L27" i="1"/>
  <c r="J27" i="1"/>
  <c r="J69" i="1" s="1"/>
  <c r="O24" i="1"/>
  <c r="O23" i="1"/>
  <c r="O22" i="1"/>
  <c r="O21" i="1"/>
  <c r="O20" i="1"/>
  <c r="O19" i="1"/>
  <c r="O18" i="1"/>
  <c r="O17" i="1"/>
  <c r="O16" i="1"/>
  <c r="O9" i="1"/>
  <c r="O8" i="1"/>
</calcChain>
</file>

<file path=xl/sharedStrings.xml><?xml version="1.0" encoding="utf-8"?>
<sst xmlns="http://schemas.openxmlformats.org/spreadsheetml/2006/main" count="371" uniqueCount="300">
  <si>
    <t>Форма № 3-НКРЕКП-газ-якість-розподіл (квартальна)</t>
  </si>
  <si>
    <t>ЗАТВЕРДЖЕНО</t>
  </si>
  <si>
    <t>Постанова Національної комісії, що здійснює державне регулювання у сферах енергетики та комунальних послуг</t>
  </si>
  <si>
    <t>10.11.2022 № 1416</t>
  </si>
  <si>
    <t xml:space="preserve"> ЗВІТНІСТЬ</t>
  </si>
  <si>
    <t>Звіт щодо показників комерційної якості надання послуг розподілу природного газу та надання компенсацій споживачам</t>
  </si>
  <si>
    <t>за</t>
  </si>
  <si>
    <t>ІІІ</t>
  </si>
  <si>
    <t>квартал</t>
  </si>
  <si>
    <t>2024</t>
  </si>
  <si>
    <t>року</t>
  </si>
  <si>
    <t>Подають</t>
  </si>
  <si>
    <t>Строк надання</t>
  </si>
  <si>
    <t>Суб'єкти господарювання, що мають ліцензію на провадження господарської діяльності з розподілу природного газу, –</t>
  </si>
  <si>
    <t>До 30 числа місяця, наступного за звітним періодом</t>
  </si>
  <si>
    <t>Національній комісії, що здійснює державне регулювання у сферах енергетики та комунальних послуг</t>
  </si>
  <si>
    <t>Респондент:</t>
  </si>
  <si>
    <t>Найменування суб'єкта господарювання:</t>
  </si>
  <si>
    <t>Криворізька філія товариства з обмеженою відповідальністю "Газорозподільні мережі України"</t>
  </si>
  <si>
    <t>Офіційний вебсайт:</t>
  </si>
  <si>
    <t>https://krr.grmu.com.ua</t>
  </si>
  <si>
    <t>Код ЄДРПОУ:</t>
  </si>
  <si>
    <t>44952395</t>
  </si>
  <si>
    <t>Енергетичний ідентифікаційний код (EIC) учасника ринку:</t>
  </si>
  <si>
    <t>56XO00018QGAZ00W</t>
  </si>
  <si>
    <t>Місцезнаходження:</t>
  </si>
  <si>
    <t>просп. Металургів, 1, м. Кривий Ріг, Дніпропетровська обл., 50051, Україна</t>
  </si>
  <si>
    <t>(поштовий індекс, область/Автономна Республіка Крим, район, населений пункт, вулиця/провулок, площа тощо, № будинку/корпусу, № офісу)</t>
  </si>
  <si>
    <t>Розділ І. Інформація щодо показників комерційної якості надання послуг розподілу природного газу</t>
  </si>
  <si>
    <t>Код послуги</t>
  </si>
  <si>
    <t>Причини звернення відповідно до переліку</t>
  </si>
  <si>
    <t>Код рядка</t>
  </si>
  <si>
    <t>Загальна кількість за квартал, шт.</t>
  </si>
  <si>
    <t>Строк виконання послуги відповідно до законодавства</t>
  </si>
  <si>
    <t>Середній фактичний строк виконання послуги</t>
  </si>
  <si>
    <t>Кількість послуг (фактичний строк виконання яких був більший ніж зазначено у графі 2), шт.</t>
  </si>
  <si>
    <t>Відсоток послуг, наданих з перевищенням   установленого строку виконання, %</t>
  </si>
  <si>
    <t>А</t>
  </si>
  <si>
    <t>Б</t>
  </si>
  <si>
    <t>В</t>
  </si>
  <si>
    <t>S1</t>
  </si>
  <si>
    <t xml:space="preserve"> Приєднання об'єктів замовників (технічний доступ) до ГРМ, у тому числі:</t>
  </si>
  <si>
    <t>005</t>
  </si>
  <si>
    <t>S1.1</t>
  </si>
  <si>
    <t xml:space="preserve">    надання інформації щодо величин технічної потужності та вільної потужності для забезпечення нових приєднань (резерву потужності) у певній точці/ділянці ГРМ, визначеній замовником (п. 3 гл. 1 розділу V*):</t>
  </si>
  <si>
    <t>010</t>
  </si>
  <si>
    <t>10 роб. днів</t>
  </si>
  <si>
    <t>S1.2</t>
  </si>
  <si>
    <t xml:space="preserve">    надання замовнику рахунка на оплату за надання вихідних даних (документів), які необхідні для проведення гідравлічного розрахунку (п. 3 гл. 1 розділу V*)</t>
  </si>
  <si>
    <t>015</t>
  </si>
  <si>
    <t>S1.3</t>
  </si>
  <si>
    <t xml:space="preserve">    надання замовнику вихідних даних (документів), які необхідні для проведення гідравлічного розрахунку (п. 3 гл. 1 розділу V*)</t>
  </si>
  <si>
    <t>020</t>
  </si>
  <si>
    <t>S1.4</t>
  </si>
  <si>
    <t xml:space="preserve">    надання проєкту договору на приєднання, проєкту технічних умов приєднання та відповідних рахунків щодо їх оплати (п. 2 гл. 2 розділу V*)</t>
  </si>
  <si>
    <t>025</t>
  </si>
  <si>
    <t>S1.5</t>
  </si>
  <si>
    <t xml:space="preserve">    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 (п. 4 гл. 2 розділу V*)</t>
  </si>
  <si>
    <t>030</t>
  </si>
  <si>
    <t>15 днів</t>
  </si>
  <si>
    <t>S1.6</t>
  </si>
  <si>
    <t xml:space="preserve">   надання додаткової угоди до договору на приєднання, у якій визначається строк забезпечення послуги Оператора ГРМ з приєднання об'єкта замовника до ГРМ та вартість цієї послуги (п. 4 гл. 2 розділу V*)</t>
  </si>
  <si>
    <t>035</t>
  </si>
  <si>
    <t>S1.7</t>
  </si>
  <si>
    <t xml:space="preserve">   погодження проєкту внутрішнього газопостачання в частині організації вузла обліку або надання вичерпного переліку зауважень до нього (п. 8 гл. 2 розділу V*)</t>
  </si>
  <si>
    <t>040</t>
  </si>
  <si>
    <t>S1.8</t>
  </si>
  <si>
    <t xml:space="preserve">    надання послуги з приєднання до газорозподільної системи (п. 2 гл. 2 розділу V*)</t>
  </si>
  <si>
    <t>045</t>
  </si>
  <si>
    <t>протягом строку, визначеного договором на приєднання до ГРМ</t>
  </si>
  <si>
    <t>S1.9</t>
  </si>
  <si>
    <t xml:space="preserve">    забезпечення підключення об’єкта замовника до ГРМ (фізичне з’єднання газових мереж зовнішнього та внутрішнього газопостачання), у тому числі (п. 9 гл. 2 розділу V*):</t>
  </si>
  <si>
    <t>050</t>
  </si>
  <si>
    <t>S1.9.1</t>
  </si>
  <si>
    <t xml:space="preserve">        у міській місцевості </t>
  </si>
  <si>
    <t>055</t>
  </si>
  <si>
    <t>10 роб. днів (якщо договором на приєднання не встановлений більш пізній термін)</t>
  </si>
  <si>
    <t>S1.9.2</t>
  </si>
  <si>
    <t xml:space="preserve">        у сільській місцевості</t>
  </si>
  <si>
    <t>060</t>
  </si>
  <si>
    <t>15 роб. днів (якщо договором на приєднання не встановлений більш пізній термін)</t>
  </si>
  <si>
    <t>S1.10</t>
  </si>
  <si>
    <t xml:space="preserve">    пуск газу в газові мережі внутрішнього газопостачання, у тому числі (п. 9 гл. 2 розділу V*):</t>
  </si>
  <si>
    <t>065</t>
  </si>
  <si>
    <t>S1.10.1</t>
  </si>
  <si>
    <t>070</t>
  </si>
  <si>
    <t>5 роб. днів</t>
  </si>
  <si>
    <t>S1.10.2</t>
  </si>
  <si>
    <t>075</t>
  </si>
  <si>
    <t>S2</t>
  </si>
  <si>
    <t>Комерційні умови доступу до газорозподільної системи:</t>
  </si>
  <si>
    <t>080</t>
  </si>
  <si>
    <t>S2.1</t>
  </si>
  <si>
    <t xml:space="preserve">    надання письмової форми договору розподілу природного газу, підписаного уповноваженою особою Оператора ГРМ (п. 4 гл. 3 розділу VI*)</t>
  </si>
  <si>
    <t>085</t>
  </si>
  <si>
    <t>S2.2</t>
  </si>
  <si>
    <t xml:space="preserve">    надання повідомлення споживачу про коригування персоніфікованих даних споживача, що зазначені у договорі розподілу природного газу (п. 6 гл. 3 розділу VI*)</t>
  </si>
  <si>
    <t>090</t>
  </si>
  <si>
    <t>S2.3</t>
  </si>
  <si>
    <t xml:space="preserve">    укладання договору розподілу природного газу з новим власником (надання (підтвердження) сформованої заяви-приєднання до умов договору розподілу природного газу) (п. 6 гл. 3 розділу VI*)</t>
  </si>
  <si>
    <t>095</t>
  </si>
  <si>
    <t>S2.4</t>
  </si>
  <si>
    <t xml:space="preserve">    повернення суми переплати споживачу за послугу розподілу природного газу (п. 6.6 розділу VI**)</t>
  </si>
  <si>
    <t>100</t>
  </si>
  <si>
    <t>S3</t>
  </si>
  <si>
    <t>Припинення/відновлення газопостачання:</t>
  </si>
  <si>
    <t>105</t>
  </si>
  <si>
    <t>S3.1</t>
  </si>
  <si>
    <t xml:space="preserve">   надання повідомлення про припинення газопостачання/розподілу природного газу на об’єкт побутового споживача у випадках, визначених пунктом 1 глави 7 розділу VI Кодексу ГРМ (п. 1 гл. 7 розділу VI*)</t>
  </si>
  <si>
    <t>110</t>
  </si>
  <si>
    <t>не менше ніж за 3 дні до дати припинення</t>
  </si>
  <si>
    <t>S3.2</t>
  </si>
  <si>
    <t xml:space="preserve">   відновлення газопостачання (розподілу природного газу) після усунення порушень (за їх наявності) і відшкодування Оператору ГРМ витрат на припинення та відновлення газопостачання (п. 6 гл. 7 розділу VI*):</t>
  </si>
  <si>
    <t>115</t>
  </si>
  <si>
    <t>S3.2.1</t>
  </si>
  <si>
    <t xml:space="preserve">        у міській місцевості</t>
  </si>
  <si>
    <t>120</t>
  </si>
  <si>
    <t>2 роб. дні</t>
  </si>
  <si>
    <t>S3.2.2</t>
  </si>
  <si>
    <t>125</t>
  </si>
  <si>
    <t>5 днів</t>
  </si>
  <si>
    <t>S3.3</t>
  </si>
  <si>
    <t xml:space="preserve">   тимчасове припинення розподілу природного газу побутового споживача, який не забезпечений лічильником газу, у тому числі (п. 3 гл. 4 розділу IX*):</t>
  </si>
  <si>
    <t>130</t>
  </si>
  <si>
    <t>S3.3.1</t>
  </si>
  <si>
    <t>135</t>
  </si>
  <si>
    <t>S3.3.2</t>
  </si>
  <si>
    <t>140</t>
  </si>
  <si>
    <t>S4</t>
  </si>
  <si>
    <t>Якість газу в газорозподільних системах:</t>
  </si>
  <si>
    <t>145</t>
  </si>
  <si>
    <t>S4.1</t>
  </si>
  <si>
    <t xml:space="preserve">   перевірка величини тиску та/або якісних показників газу, у тому числі (п. 5 гл. 2 розділу VIII*):</t>
  </si>
  <si>
    <t>150</t>
  </si>
  <si>
    <t>S4.1.1</t>
  </si>
  <si>
    <t>155</t>
  </si>
  <si>
    <t>S4.1.2</t>
  </si>
  <si>
    <t>160</t>
  </si>
  <si>
    <t>S4.2</t>
  </si>
  <si>
    <t xml:space="preserve">    надання підтвердних документів щодо ФХП природного газу (п. 5 гл. 2 розділу VIII*)</t>
  </si>
  <si>
    <t>165</t>
  </si>
  <si>
    <t>S5</t>
  </si>
  <si>
    <t>Комерційний та приладовий облік природного газу:</t>
  </si>
  <si>
    <t>170</t>
  </si>
  <si>
    <t>S5.1</t>
  </si>
  <si>
    <t xml:space="preserve">    Звіряння фактично використаних об'єктом побутового споживача об'ємів природного газу із складанням відповідного акта (п. 6 гл. 4 розділу IX*)</t>
  </si>
  <si>
    <t>175</t>
  </si>
  <si>
    <t>15 роб. днів</t>
  </si>
  <si>
    <t>S5.2</t>
  </si>
  <si>
    <t xml:space="preserve">    позачергова або експертна повірка ЗВТ, якщо ініціатором був споживач, та у випадку її проведення Оператором ГРМ (п. 5 гл. 11 розділу X*)</t>
  </si>
  <si>
    <t>180</t>
  </si>
  <si>
    <t>S5.3</t>
  </si>
  <si>
    <t xml:space="preserve">     експертиза ЗВТ та/або пломби, ініційована споживачем (крім випадку проведення експертизи ЗВТ та/або пломби суб'єктами судово-експертної діяльності) (п. 2 гл. 10 розділу X*)</t>
  </si>
  <si>
    <t>185</t>
  </si>
  <si>
    <t>S6</t>
  </si>
  <si>
    <t>Розгляд письмового звернення споживача (у тому числі електронного звернення побутового споживача) (стаття 20***, пп. 23 п. 2.2 гл. 2****), зокрема:</t>
  </si>
  <si>
    <t>190</t>
  </si>
  <si>
    <t>S6.1</t>
  </si>
  <si>
    <t xml:space="preserve">    окрім звернень щодо правильності рахунка/нарахувань за послуги розподілу природного газу та щодо припинення/обмеження газопостачання (розподілу природного газу) на об’єкт споживача</t>
  </si>
  <si>
    <t>195</t>
  </si>
  <si>
    <t>30 днів</t>
  </si>
  <si>
    <t>S6.2</t>
  </si>
  <si>
    <t xml:space="preserve">    для звернень щодо правильності рахунка/нарахувань за послуги розподілу природного газу</t>
  </si>
  <si>
    <t>200</t>
  </si>
  <si>
    <t>S6.3</t>
  </si>
  <si>
    <t xml:space="preserve">    для звернень щодо припинення/обмеження газопостачання (розподілу природного газу) на об’єкт споживача</t>
  </si>
  <si>
    <t>205</t>
  </si>
  <si>
    <t>S7</t>
  </si>
  <si>
    <t>Розгляд акта про порушення комісією з розгляду актів про порушення Оператора ГРМ (крім випадку очікування результатів експертизи ЗВТ, яка проводиться суб'єктами судово-експертної діяльності, діяльність яких регулюється Законом України «Про судову експертизу») (п. 8 гл. 5 розділу XІ*)</t>
  </si>
  <si>
    <t>210</t>
  </si>
  <si>
    <t>2 місяці</t>
  </si>
  <si>
    <t>Разом</t>
  </si>
  <si>
    <t>215</t>
  </si>
  <si>
    <t>продовження форми № 3-НКРЕКП-якість-розподіл (квартальна)</t>
  </si>
  <si>
    <t>Розділ ІІ. Інформація щодо дотримання мінімальних стандартів якості послуг розподілу природного газу та сум наданих компенсацій споживачам (замовникам)</t>
  </si>
  <si>
    <t>Підпункт пункту 2.2 глави 2 Стандартів та вимог****</t>
  </si>
  <si>
    <t>Мінімальний стандарт якості послуг розподілу природного газу</t>
  </si>
  <si>
    <t xml:space="preserve">Сума компенсацій, надана споживачам, грн </t>
  </si>
  <si>
    <t>Кількість випадків надання компенсації споживачам (замовникам)</t>
  </si>
  <si>
    <t>Г</t>
  </si>
  <si>
    <t>Пп. 1</t>
  </si>
  <si>
    <t>Надання інформації щодо величин технічної потужності та вільної потужності для забезпечення нових приєднань (резерву потужності) у певній точці/ділянці ГРМ, визначеній замовником</t>
  </si>
  <si>
    <t>220</t>
  </si>
  <si>
    <t>Пп. 2</t>
  </si>
  <si>
    <t>Надання замовнику рахунка на оплату за надання вихідних даних (документів), які необхідні для проведення гідравлічного розрахунку</t>
  </si>
  <si>
    <t>225</t>
  </si>
  <si>
    <t>Пп. 3</t>
  </si>
  <si>
    <t>Надання замовнику вихідних даних (документів), які необхідні для проведення гідравлічного розрахунку</t>
  </si>
  <si>
    <t>230</t>
  </si>
  <si>
    <t>Пп. 4</t>
  </si>
  <si>
    <t>Надання проєкту договору на приєднання, проєкту технічних умов приєднання та відповідних рахунків щодо їх оплати</t>
  </si>
  <si>
    <t>235</t>
  </si>
  <si>
    <t>Пп. 5</t>
  </si>
  <si>
    <t>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t>
  </si>
  <si>
    <t>240</t>
  </si>
  <si>
    <t>Пп. 6</t>
  </si>
  <si>
    <t>Надання додаткової угоди до договору на приєднання, у якій визначається строк забезпечення послуги Оператора ГРМ з приєднання об'єкта замовника до ГРМ та вартість цієї послуги</t>
  </si>
  <si>
    <t>245</t>
  </si>
  <si>
    <t>Пп. 7</t>
  </si>
  <si>
    <t>Погодження проєкту внутрішнього газопостачання в частині організації вузла обліку або надання вичерпного переліку зауважень до нього</t>
  </si>
  <si>
    <t>250</t>
  </si>
  <si>
    <t>Пп. 8</t>
  </si>
  <si>
    <t>Надання послуги з приєднання до газорозподільної системи</t>
  </si>
  <si>
    <t>255</t>
  </si>
  <si>
    <t>Пп. 9</t>
  </si>
  <si>
    <t>Забезпечення підключення об’єкта замовника до ГРМ (фізичне з’єднання газових мереж зовнішнього та внутрішнього газопостачання)</t>
  </si>
  <si>
    <t>260</t>
  </si>
  <si>
    <t>Пп. 9 абз. 2</t>
  </si>
  <si>
    <t>у міській місцевості</t>
  </si>
  <si>
    <t>265</t>
  </si>
  <si>
    <t>Пп. 9 абз. 3</t>
  </si>
  <si>
    <t>у сільській місцевості</t>
  </si>
  <si>
    <t>270</t>
  </si>
  <si>
    <t>Пп. 10</t>
  </si>
  <si>
    <t>Пуск газу в газові мережі внутрішнього газопостачання</t>
  </si>
  <si>
    <t>275</t>
  </si>
  <si>
    <t>Пп. 10 абз. 2</t>
  </si>
  <si>
    <t>280</t>
  </si>
  <si>
    <t>Пп. 10 абз. 3</t>
  </si>
  <si>
    <t>285</t>
  </si>
  <si>
    <t>Пп. 11</t>
  </si>
  <si>
    <t>Надання письмової форми договору розподілу природного газу, підписаного уповноваженою особою Оператора ГРМ</t>
  </si>
  <si>
    <t>290</t>
  </si>
  <si>
    <t>Пп. 12</t>
  </si>
  <si>
    <t>Надання повідомлення споживачу про коригування персоніфікованих даних споживача, що зазначені у договорі розподілу природного газу</t>
  </si>
  <si>
    <t>295</t>
  </si>
  <si>
    <t>Пп. 13</t>
  </si>
  <si>
    <t>Укладання договору розподілу природного газу з новим власником (надання (підтвердження) сформованої заяви-приєднання до умов договору розподілу природного газу)</t>
  </si>
  <si>
    <t>300</t>
  </si>
  <si>
    <t>Пп. 14</t>
  </si>
  <si>
    <t>Повернення суми переплати споживачу за послугу з розподілу природного газу</t>
  </si>
  <si>
    <t>305</t>
  </si>
  <si>
    <t>Пп. 15</t>
  </si>
  <si>
    <t>Надання повідомлення про припинення газопостачання/розподілу природного газу на об’єкт побутового споживача у випадках, визначених пунктом 1 глави 7 розділу VI Кодексу ГРМ*</t>
  </si>
  <si>
    <t>310</t>
  </si>
  <si>
    <t>Пп. 16</t>
  </si>
  <si>
    <t>Відновлення газопостачання (розподілу природного газу) після усунення порушень (за їх наявності) і відшкодування Оператору ГРМ витрат на припинення та відновлення газопостачання</t>
  </si>
  <si>
    <t>315</t>
  </si>
  <si>
    <t>Пп. 16 абз. 2</t>
  </si>
  <si>
    <t>320</t>
  </si>
  <si>
    <t>Пп. 16 абз. 3</t>
  </si>
  <si>
    <t>325</t>
  </si>
  <si>
    <t>Пп. 17</t>
  </si>
  <si>
    <t>Тимчасове припинення розподілу природного газу побутового споживача, який не забезпечений лічильником газу</t>
  </si>
  <si>
    <t>330</t>
  </si>
  <si>
    <t>Пп. 17 абз. 2</t>
  </si>
  <si>
    <t>335</t>
  </si>
  <si>
    <t>Пп. 17 абз. 3</t>
  </si>
  <si>
    <t>340</t>
  </si>
  <si>
    <t>Пп. 18</t>
  </si>
  <si>
    <t>Перевірка величини тиску та/або якісних показників газу</t>
  </si>
  <si>
    <t>345</t>
  </si>
  <si>
    <t>Пп. 18 абз. 2</t>
  </si>
  <si>
    <t>350</t>
  </si>
  <si>
    <t>Пп. 18 абз. 3</t>
  </si>
  <si>
    <t>355</t>
  </si>
  <si>
    <t>Пп. 19</t>
  </si>
  <si>
    <t>Надання підтвердних документів щодо ФХП природного газу</t>
  </si>
  <si>
    <t>360</t>
  </si>
  <si>
    <t>Пп. 20</t>
  </si>
  <si>
    <t>Звіряння фактично використаних об'єктом побутового споживача об'ємів природного газу із складанням відповідного акта</t>
  </si>
  <si>
    <t>365</t>
  </si>
  <si>
    <t>Пп. 21</t>
  </si>
  <si>
    <t>Позачергова або експертна повірка ЗВТ, якщо її ініціатором є споживач, та у випадку її проведення Оператором ГРМ</t>
  </si>
  <si>
    <t>370</t>
  </si>
  <si>
    <t>Пп. 22</t>
  </si>
  <si>
    <t>Експертиза ЗВТ та/або пломби, ініційована споживачем (крім випадку проведення експертизи ЗВТ та/або пломби суб'єктами судово-експертної діяльності)</t>
  </si>
  <si>
    <t>375</t>
  </si>
  <si>
    <t>Пп. 23</t>
  </si>
  <si>
    <t>Розгляд письмового звернення споживача (у тому числі електронного звернення побутового споживача)</t>
  </si>
  <si>
    <t>380</t>
  </si>
  <si>
    <t>Пп. 23 абз. 2</t>
  </si>
  <si>
    <t>окрім звернень щодо правильності рахунка/нарахувань за послуги розподілу природного газу та щодо припинення/обмеження газопостачання (розподілу природного газу) на об’єкт споживача</t>
  </si>
  <si>
    <t>385</t>
  </si>
  <si>
    <t>Пп. 23 абз. 3</t>
  </si>
  <si>
    <t>для звернень щодо правильності рахунка/нарахувань за послуги розподілу природного газу</t>
  </si>
  <si>
    <t>390</t>
  </si>
  <si>
    <t>Пп. 23 абз. 4</t>
  </si>
  <si>
    <t>для звернень щодо припинення/обмеження газопостачання (розподілу природного газу) на об’єкт споживача</t>
  </si>
  <si>
    <t>395</t>
  </si>
  <si>
    <t>Пп. 24</t>
  </si>
  <si>
    <t>Розгляд акта про порушення комісією з розгляду актів про порушення Оператора ГРМ (крім випадку очікування результатів експертизи ЗВТ, яка проводиться суб'єктами судово-експертної діяльності, діяльність яких регулюється Законом України «Про судову експертизу»)</t>
  </si>
  <si>
    <t>400</t>
  </si>
  <si>
    <t>405</t>
  </si>
  <si>
    <t>* Кодекс газорозподільних систем, затверджений постановою НКРЕКП від 30 вересня 2015 року № 2494, зареєстрований у Міністерстві юстиції України</t>
  </si>
  <si>
    <t xml:space="preserve">06 листопада 2015 року за № 1379/27824. </t>
  </si>
  <si>
    <t>** Типовий договір розподілу природного газу, затверджений постановою НКРЕКП від 30 вересня 2015 року № 2498, зареєстрований у Міністерстві юстиції України</t>
  </si>
  <si>
    <t xml:space="preserve">06 листопада 2015 року за № 1384/27829. </t>
  </si>
  <si>
    <t>*** Закон України «Про звернення громадян».</t>
  </si>
  <si>
    <t>**** Мінімальні стандарти та вимоги до якості обслуговування споживачів природного газу та порядок надання компенсації споживачам за їх недотримання, 
затверджені постановою НКРЕКП від 21 вересня 2017 року  № 1156 (у редакції постанови НКРЕКП від 10 листопада 2022 року № 1415).</t>
  </si>
  <si>
    <t>Керівник  (власник) суб'єкта господарювання</t>
  </si>
  <si>
    <t>Стегній Богдан Станіславович</t>
  </si>
  <si>
    <t>(П. І. Б.)</t>
  </si>
  <si>
    <t>Виконавець</t>
  </si>
  <si>
    <t>Обельчак Олеся Олексіївна</t>
  </si>
  <si>
    <t>Телефон:</t>
  </si>
  <si>
    <t>О973527066</t>
  </si>
  <si>
    <t>Факс:</t>
  </si>
  <si>
    <t>Електронна пошта:</t>
  </si>
  <si>
    <t>l.obelchak@grmu.com.ua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</si>
</sst>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
  </numFmts>
  <fonts count="18" x14ac:knownFonts="1">
    <font>
      <sz val="11"/>
      <color theme="1"/>
      <name val="Calibri"/>
      <family val="2"/>
      <charset val="204"/>
      <scheme val="minor"/>
    </font>
    <font>
      <sz val="11"/>
      <color theme="1"/>
      <name val="Calibri"/>
      <family val="2"/>
      <charset val="204"/>
      <scheme val="minor"/>
    </font>
    <font>
      <sz val="9"/>
      <name val="Arial Cyr"/>
      <charset val="204"/>
    </font>
    <font>
      <b/>
      <sz val="12"/>
      <color theme="1"/>
      <name val="Times New Roman"/>
      <family val="1"/>
      <charset val="204"/>
    </font>
    <font>
      <sz val="12"/>
      <color theme="1"/>
      <name val="Times New Roman"/>
      <family val="1"/>
      <charset val="204"/>
    </font>
    <font>
      <sz val="12"/>
      <name val="Times New Roman"/>
      <family val="1"/>
      <charset val="204"/>
    </font>
    <font>
      <b/>
      <sz val="16"/>
      <color theme="1"/>
      <name val="Times New Roman"/>
      <family val="1"/>
      <charset val="204"/>
    </font>
    <font>
      <b/>
      <sz val="14"/>
      <color theme="1"/>
      <name val="Times New Roman"/>
      <family val="1"/>
      <charset val="204"/>
    </font>
    <font>
      <b/>
      <sz val="14"/>
      <color rgb="FFFF0000"/>
      <name val="Times New Roman"/>
      <family val="1"/>
      <charset val="204"/>
    </font>
    <font>
      <sz val="11"/>
      <color theme="1"/>
      <name val="Times New Roman"/>
      <family val="1"/>
      <charset val="204"/>
    </font>
    <font>
      <sz val="12"/>
      <color theme="1"/>
      <name val="Calibri"/>
      <family val="2"/>
      <charset val="204"/>
      <scheme val="minor"/>
    </font>
    <font>
      <b/>
      <sz val="12"/>
      <name val="Times New Roman"/>
      <family val="1"/>
      <charset val="204"/>
    </font>
    <font>
      <sz val="10"/>
      <name val="Times New Roman"/>
      <family val="1"/>
      <charset val="204"/>
    </font>
    <font>
      <sz val="11"/>
      <name val="Times New Roman"/>
      <family val="1"/>
      <charset val="204"/>
    </font>
    <font>
      <sz val="12"/>
      <name val="Arial Cyr"/>
      <charset val="204"/>
    </font>
    <font>
      <b/>
      <sz val="26"/>
      <color rgb="FFFF0000"/>
      <name val="Times New Roman"/>
      <family val="1"/>
      <charset val="204"/>
    </font>
    <font>
      <sz val="11"/>
      <name val="Arial Cyr"/>
      <charset val="204"/>
    </font>
    <font>
      <sz val="9"/>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indexed="43"/>
        <bgColor indexed="64"/>
      </patternFill>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style="thin">
        <color indexed="64"/>
      </top>
      <bottom/>
      <diagonal/>
    </border>
    <border>
      <left/>
      <right/>
      <top style="thin">
        <color indexed="64"/>
      </top>
      <bottom/>
      <diagonal/>
    </border>
    <border>
      <left style="thin">
        <color indexed="8"/>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149">
    <xf numFmtId="0" fontId="0" fillId="0" borderId="0" xfId="0"/>
    <xf numFmtId="0" fontId="2" fillId="0" borderId="0" xfId="0" applyFont="1"/>
    <xf numFmtId="0" fontId="3" fillId="0" borderId="0" xfId="0" applyFont="1" applyAlignment="1">
      <alignment horizontal="left" wrapText="1"/>
    </xf>
    <xf numFmtId="0" fontId="4" fillId="0" borderId="0" xfId="0" applyFont="1" applyAlignment="1">
      <alignment horizontal="left" wrapText="1"/>
    </xf>
    <xf numFmtId="0" fontId="4" fillId="0" borderId="0" xfId="0" applyFont="1" applyAlignment="1">
      <alignment horizontal="left" vertical="center" wrapText="1"/>
    </xf>
    <xf numFmtId="0" fontId="5" fillId="0" borderId="0" xfId="0" applyFont="1" applyAlignment="1">
      <alignment horizontal="left" wrapText="1"/>
    </xf>
    <xf numFmtId="0" fontId="5" fillId="0" borderId="0" xfId="0" applyFont="1" applyAlignment="1">
      <alignment horizontal="left" wrapText="1"/>
    </xf>
    <xf numFmtId="0" fontId="6" fillId="0" borderId="0" xfId="0" applyFont="1" applyAlignment="1">
      <alignment horizontal="center"/>
    </xf>
    <xf numFmtId="0" fontId="6" fillId="0" borderId="0" xfId="0" applyFont="1" applyAlignment="1">
      <alignment horizontal="center" wrapText="1"/>
    </xf>
    <xf numFmtId="49" fontId="3" fillId="0" borderId="0" xfId="0" applyNumberFormat="1" applyFont="1" applyAlignment="1">
      <alignment horizontal="center" vertical="center" wrapText="1"/>
    </xf>
    <xf numFmtId="0" fontId="3" fillId="0" borderId="0" xfId="0" applyFont="1" applyAlignment="1">
      <alignment vertical="top" wrapText="1"/>
    </xf>
    <xf numFmtId="0" fontId="3" fillId="2" borderId="0" xfId="0" applyFont="1" applyFill="1" applyAlignment="1">
      <alignment horizontal="right" vertical="center" wrapText="1"/>
    </xf>
    <xf numFmtId="0" fontId="3" fillId="3" borderId="0" xfId="0" applyFont="1" applyFill="1" applyAlignment="1" applyProtection="1">
      <alignment horizontal="center" vertical="center"/>
      <protection locked="0"/>
    </xf>
    <xf numFmtId="0" fontId="3" fillId="2" borderId="0" xfId="0" applyFont="1" applyFill="1" applyAlignment="1">
      <alignment horizontal="center" vertical="center"/>
    </xf>
    <xf numFmtId="49" fontId="7" fillId="3" borderId="0" xfId="0" applyNumberFormat="1" applyFont="1" applyFill="1" applyAlignment="1" applyProtection="1">
      <alignment horizontal="center" vertical="center"/>
      <protection locked="0"/>
    </xf>
    <xf numFmtId="0" fontId="3" fillId="2" borderId="0" xfId="0" applyFont="1" applyFill="1" applyAlignment="1">
      <alignment horizontal="center" vertical="center" wrapText="1"/>
    </xf>
    <xf numFmtId="0" fontId="0" fillId="2" borderId="0" xfId="0" applyFill="1"/>
    <xf numFmtId="0" fontId="6" fillId="2" borderId="0" xfId="0" applyFont="1" applyFill="1" applyAlignment="1">
      <alignment horizontal="center" wrapText="1"/>
    </xf>
    <xf numFmtId="0" fontId="6" fillId="0" borderId="0" xfId="0" applyFont="1" applyAlignment="1">
      <alignment horizontal="center" wrapText="1"/>
    </xf>
    <xf numFmtId="0" fontId="8" fillId="0" borderId="0" xfId="0" applyFont="1"/>
    <xf numFmtId="49" fontId="3" fillId="0" borderId="0" xfId="0" applyNumberFormat="1" applyFont="1" applyAlignment="1">
      <alignment horizontal="center" vertical="center"/>
    </xf>
    <xf numFmtId="0" fontId="4" fillId="0" borderId="0" xfId="0" applyFont="1" applyAlignment="1">
      <alignment vertical="top" wrapText="1"/>
    </xf>
    <xf numFmtId="0" fontId="4" fillId="0" borderId="0" xfId="0" applyFont="1" applyAlignment="1">
      <alignment horizontal="center" vertical="center"/>
    </xf>
    <xf numFmtId="49" fontId="4" fillId="0" borderId="0" xfId="0" applyNumberFormat="1" applyFont="1"/>
    <xf numFmtId="0" fontId="4" fillId="0" borderId="0" xfId="0" applyFont="1"/>
    <xf numFmtId="0" fontId="9" fillId="0" borderId="0" xfId="0" applyFont="1"/>
    <xf numFmtId="0" fontId="4" fillId="0" borderId="1" xfId="0" applyFont="1" applyBorder="1" applyAlignment="1">
      <alignment horizontal="left"/>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1" xfId="0" applyFont="1" applyBorder="1" applyAlignment="1">
      <alignment horizontal="center"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Alignment="1">
      <alignment horizontal="center" vertical="center" wrapText="1"/>
    </xf>
    <xf numFmtId="49" fontId="4" fillId="0" borderId="0" xfId="0" applyNumberFormat="1" applyFont="1" applyAlignment="1">
      <alignment horizontal="left" vertical="top" wrapText="1"/>
    </xf>
    <xf numFmtId="49" fontId="4" fillId="2" borderId="4" xfId="0" applyNumberFormat="1" applyFont="1" applyFill="1" applyBorder="1" applyAlignment="1">
      <alignment horizontal="left" vertical="center" wrapText="1"/>
    </xf>
    <xf numFmtId="49" fontId="4" fillId="2" borderId="5" xfId="0" applyNumberFormat="1"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5" xfId="0" applyFont="1" applyFill="1" applyBorder="1"/>
    <xf numFmtId="0" fontId="10" fillId="2" borderId="5" xfId="0" applyFont="1" applyFill="1" applyBorder="1"/>
    <xf numFmtId="0" fontId="10" fillId="2" borderId="6" xfId="0" applyFont="1" applyFill="1" applyBorder="1"/>
    <xf numFmtId="0" fontId="4" fillId="2" borderId="7" xfId="0" applyFont="1" applyFill="1" applyBorder="1" applyAlignment="1">
      <alignment horizontal="left" vertical="center" wrapText="1"/>
    </xf>
    <xf numFmtId="0" fontId="4" fillId="2" borderId="0" xfId="0" applyFont="1" applyFill="1" applyAlignment="1">
      <alignment horizontal="left" vertical="center" wrapText="1"/>
    </xf>
    <xf numFmtId="49" fontId="5" fillId="3" borderId="8" xfId="0" applyNumberFormat="1" applyFont="1" applyFill="1" applyBorder="1" applyAlignment="1" applyProtection="1">
      <alignment horizontal="center" vertical="center" wrapText="1"/>
      <protection locked="0"/>
    </xf>
    <xf numFmtId="49" fontId="5" fillId="3" borderId="9" xfId="0" applyNumberFormat="1" applyFont="1" applyFill="1" applyBorder="1" applyAlignment="1" applyProtection="1">
      <alignment horizontal="center" vertical="center" wrapText="1"/>
      <protection locked="0"/>
    </xf>
    <xf numFmtId="49" fontId="4" fillId="2" borderId="7" xfId="0" applyNumberFormat="1" applyFont="1" applyFill="1" applyBorder="1" applyAlignment="1">
      <alignment horizontal="left" vertical="center" wrapText="1"/>
    </xf>
    <xf numFmtId="49" fontId="4" fillId="2" borderId="0" xfId="0" applyNumberFormat="1" applyFont="1" applyFill="1" applyAlignment="1">
      <alignment horizontal="left" vertical="center" wrapText="1"/>
    </xf>
    <xf numFmtId="49" fontId="5" fillId="3" borderId="10" xfId="0" applyNumberFormat="1" applyFont="1" applyFill="1" applyBorder="1" applyAlignment="1" applyProtection="1">
      <alignment horizontal="center" vertical="center" wrapText="1"/>
      <protection locked="0"/>
    </xf>
    <xf numFmtId="49" fontId="5" fillId="3" borderId="11" xfId="0" applyNumberFormat="1" applyFont="1" applyFill="1" applyBorder="1" applyAlignment="1" applyProtection="1">
      <alignment horizontal="center" vertical="center" wrapText="1"/>
      <protection locked="0"/>
    </xf>
    <xf numFmtId="49" fontId="5" fillId="3" borderId="10" xfId="0" applyNumberFormat="1" applyFont="1" applyFill="1" applyBorder="1" applyAlignment="1" applyProtection="1">
      <alignment horizontal="center" vertical="center"/>
      <protection locked="0"/>
    </xf>
    <xf numFmtId="49" fontId="5" fillId="3" borderId="11" xfId="0" applyNumberFormat="1" applyFont="1" applyFill="1" applyBorder="1" applyAlignment="1" applyProtection="1">
      <alignment horizontal="center" vertical="center"/>
      <protection locked="0"/>
    </xf>
    <xf numFmtId="49" fontId="3" fillId="2" borderId="12" xfId="0" applyNumberFormat="1" applyFont="1" applyFill="1" applyBorder="1" applyAlignment="1">
      <alignment horizontal="center" vertical="center"/>
    </xf>
    <xf numFmtId="0" fontId="4" fillId="2" borderId="13" xfId="0" applyFont="1" applyFill="1" applyBorder="1" applyAlignment="1">
      <alignment vertical="top" wrapText="1"/>
    </xf>
    <xf numFmtId="0" fontId="0" fillId="2" borderId="13" xfId="0" applyFill="1" applyBorder="1"/>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11" fillId="2" borderId="0" xfId="0" applyFont="1" applyFill="1" applyAlignment="1">
      <alignment horizontal="center"/>
    </xf>
    <xf numFmtId="0" fontId="12" fillId="0" borderId="0" xfId="0" applyFont="1" applyAlignment="1">
      <alignment horizontal="left" vertical="center" wrapText="1"/>
    </xf>
    <xf numFmtId="0" fontId="13"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15" fillId="0" borderId="0" xfId="0" applyFont="1" applyProtection="1">
      <protection locked="0"/>
    </xf>
    <xf numFmtId="0" fontId="1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16" xfId="0" applyFont="1" applyFill="1" applyBorder="1" applyAlignment="1">
      <alignment horizontal="left" vertical="center" wrapText="1"/>
    </xf>
    <xf numFmtId="49" fontId="13" fillId="4" borderId="1" xfId="0" applyNumberFormat="1" applyFont="1" applyFill="1" applyBorder="1" applyAlignment="1">
      <alignment horizontal="center" vertical="center" wrapText="1"/>
    </xf>
    <xf numFmtId="1" fontId="5" fillId="5" borderId="1"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2" fontId="5" fillId="5" borderId="1" xfId="0" applyNumberFormat="1" applyFont="1" applyFill="1" applyBorder="1" applyAlignment="1">
      <alignment horizontal="center" vertical="center" wrapText="1"/>
    </xf>
    <xf numFmtId="164" fontId="5" fillId="5" borderId="1" xfId="0" applyNumberFormat="1" applyFont="1" applyFill="1" applyBorder="1" applyAlignment="1">
      <alignment horizontal="center" vertical="center" wrapText="1"/>
    </xf>
    <xf numFmtId="10" fontId="5" fillId="5" borderId="1" xfId="0" applyNumberFormat="1" applyFont="1" applyFill="1" applyBorder="1" applyAlignment="1" applyProtection="1">
      <alignment horizontal="center" vertical="center" wrapText="1"/>
      <protection hidden="1"/>
    </xf>
    <xf numFmtId="0" fontId="5" fillId="4" borderId="3" xfId="0" applyFont="1" applyFill="1" applyBorder="1" applyAlignment="1">
      <alignment horizontal="justify" vertical="top" wrapText="1"/>
    </xf>
    <xf numFmtId="0" fontId="0" fillId="4" borderId="3" xfId="0" applyFill="1" applyBorder="1" applyAlignment="1">
      <alignment horizontal="justify" vertical="top" wrapText="1"/>
    </xf>
    <xf numFmtId="1"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5" fillId="4" borderId="16" xfId="0" applyFont="1" applyFill="1" applyBorder="1" applyAlignment="1">
      <alignment horizontal="justify" vertical="center" wrapText="1"/>
    </xf>
    <xf numFmtId="0" fontId="0" fillId="4" borderId="10" xfId="0" applyFill="1" applyBorder="1" applyAlignment="1">
      <alignment horizontal="justify" vertical="center" wrapText="1"/>
    </xf>
    <xf numFmtId="0" fontId="0" fillId="4" borderId="18" xfId="0" applyFill="1" applyBorder="1" applyAlignment="1">
      <alignment horizontal="justify" vertical="center" wrapText="1"/>
    </xf>
    <xf numFmtId="0" fontId="5" fillId="0" borderId="1" xfId="0" applyFont="1" applyBorder="1" applyAlignment="1">
      <alignment horizontal="center" vertical="center"/>
    </xf>
    <xf numFmtId="0" fontId="5" fillId="4" borderId="1" xfId="0" applyFont="1" applyFill="1" applyBorder="1" applyAlignment="1">
      <alignment horizontal="justify" vertical="top" wrapText="1"/>
    </xf>
    <xf numFmtId="0" fontId="0" fillId="4" borderId="1" xfId="0" applyFill="1" applyBorder="1" applyAlignment="1">
      <alignment horizontal="justify" vertical="top" wrapText="1"/>
    </xf>
    <xf numFmtId="0" fontId="5" fillId="0" borderId="19" xfId="0" applyFont="1" applyBorder="1" applyAlignment="1">
      <alignment horizontal="center" vertical="top" wrapText="1"/>
    </xf>
    <xf numFmtId="0" fontId="5" fillId="4" borderId="16" xfId="0" applyFont="1" applyFill="1" applyBorder="1" applyAlignment="1">
      <alignment horizontal="justify" vertical="top" wrapText="1"/>
    </xf>
    <xf numFmtId="0" fontId="5" fillId="4" borderId="10" xfId="0" applyFont="1" applyFill="1" applyBorder="1" applyAlignment="1">
      <alignment horizontal="justify" vertical="top" wrapText="1"/>
    </xf>
    <xf numFmtId="0" fontId="5" fillId="4" borderId="18" xfId="0" applyFont="1" applyFill="1" applyBorder="1" applyAlignment="1">
      <alignment horizontal="justify" vertical="top" wrapText="1"/>
    </xf>
    <xf numFmtId="0" fontId="5" fillId="4" borderId="1" xfId="0" applyFont="1" applyFill="1" applyBorder="1" applyAlignment="1">
      <alignment vertical="top" wrapText="1"/>
    </xf>
    <xf numFmtId="0" fontId="0" fillId="4" borderId="1" xfId="0" applyFill="1" applyBorder="1" applyAlignment="1">
      <alignment vertical="top" wrapText="1"/>
    </xf>
    <xf numFmtId="0" fontId="0" fillId="4" borderId="10" xfId="0" applyFill="1" applyBorder="1" applyAlignment="1">
      <alignment horizontal="justify" vertical="top" wrapText="1"/>
    </xf>
    <xf numFmtId="0" fontId="5" fillId="4" borderId="20" xfId="0" applyFont="1" applyFill="1" applyBorder="1" applyAlignment="1">
      <alignment horizontal="justify" vertical="top" wrapText="1"/>
    </xf>
    <xf numFmtId="0" fontId="5" fillId="4" borderId="21" xfId="0" applyFont="1" applyFill="1" applyBorder="1" applyAlignment="1">
      <alignment horizontal="justify" vertical="top" wrapText="1"/>
    </xf>
    <xf numFmtId="0" fontId="0" fillId="4" borderId="22" xfId="0" applyFill="1" applyBorder="1" applyAlignment="1">
      <alignment horizontal="justify" vertical="top" wrapText="1"/>
    </xf>
    <xf numFmtId="1" fontId="5" fillId="0" borderId="1" xfId="1" applyNumberFormat="1" applyFont="1" applyBorder="1" applyAlignment="1" applyProtection="1">
      <alignment horizontal="center" vertical="center"/>
    </xf>
    <xf numFmtId="43" fontId="5" fillId="0" borderId="1" xfId="1" applyFont="1" applyBorder="1" applyAlignment="1" applyProtection="1">
      <alignment horizontal="center" vertical="center"/>
    </xf>
    <xf numFmtId="1" fontId="5" fillId="0" borderId="1" xfId="0" applyNumberFormat="1" applyFont="1" applyBorder="1" applyAlignment="1">
      <alignment horizontal="center"/>
    </xf>
    <xf numFmtId="0" fontId="5" fillId="0" borderId="1" xfId="0" applyFont="1" applyBorder="1" applyAlignment="1">
      <alignment horizontal="center"/>
    </xf>
    <xf numFmtId="0" fontId="0" fillId="4" borderId="18" xfId="0" applyFill="1" applyBorder="1" applyAlignment="1">
      <alignment horizontal="justify" vertical="top" wrapText="1"/>
    </xf>
    <xf numFmtId="0" fontId="5" fillId="4" borderId="23" xfId="0" applyFont="1" applyFill="1" applyBorder="1" applyAlignment="1">
      <alignment horizontal="justify" vertical="top" wrapText="1"/>
    </xf>
    <xf numFmtId="0" fontId="0" fillId="4" borderId="8" xfId="0" applyFill="1" applyBorder="1" applyAlignment="1">
      <alignment horizontal="justify" vertical="top" wrapText="1"/>
    </xf>
    <xf numFmtId="0" fontId="0" fillId="4" borderId="24" xfId="0" applyFill="1" applyBorder="1" applyAlignment="1">
      <alignment horizontal="justify" vertical="top" wrapText="1"/>
    </xf>
    <xf numFmtId="0" fontId="5" fillId="0" borderId="1" xfId="0" applyFont="1" applyBorder="1" applyAlignment="1">
      <alignment horizontal="center" vertical="top"/>
    </xf>
    <xf numFmtId="0" fontId="5" fillId="4" borderId="1" xfId="0" applyFont="1" applyFill="1" applyBorder="1" applyAlignment="1">
      <alignment horizontal="justify" vertical="center" wrapText="1"/>
    </xf>
    <xf numFmtId="0" fontId="0" fillId="4" borderId="1" xfId="0" applyFill="1" applyBorder="1" applyAlignment="1">
      <alignment horizontal="justify" vertical="center" wrapText="1"/>
    </xf>
    <xf numFmtId="1" fontId="5" fillId="0" borderId="1" xfId="0" applyNumberFormat="1" applyFont="1" applyBorder="1" applyAlignment="1">
      <alignment horizontal="center" vertical="top"/>
    </xf>
    <xf numFmtId="2" fontId="5" fillId="0" borderId="1" xfId="0" applyNumberFormat="1" applyFont="1" applyBorder="1" applyAlignment="1">
      <alignment horizontal="center"/>
    </xf>
    <xf numFmtId="0" fontId="5" fillId="0" borderId="22" xfId="0" applyFont="1" applyBorder="1" applyAlignment="1">
      <alignment horizontal="center" vertical="center" wrapText="1"/>
    </xf>
    <xf numFmtId="49" fontId="13" fillId="0" borderId="22" xfId="0" applyNumberFormat="1" applyFont="1" applyBorder="1" applyAlignment="1">
      <alignment horizontal="center" vertical="center" wrapText="1"/>
    </xf>
    <xf numFmtId="0" fontId="0" fillId="0" borderId="22" xfId="0" applyBorder="1"/>
    <xf numFmtId="0" fontId="5" fillId="0" borderId="22" xfId="0" applyFont="1" applyBorder="1" applyAlignment="1">
      <alignment horizontal="center" vertical="center"/>
    </xf>
    <xf numFmtId="0" fontId="16" fillId="0" borderId="22" xfId="0" applyFont="1" applyBorder="1"/>
    <xf numFmtId="0" fontId="5" fillId="0" borderId="0" xfId="0" applyFont="1" applyAlignment="1">
      <alignment horizontal="center" vertical="center" wrapText="1"/>
    </xf>
    <xf numFmtId="0" fontId="5" fillId="0" borderId="0" xfId="0" applyFont="1" applyAlignment="1">
      <alignment horizontal="right" vertical="center" wrapText="1"/>
    </xf>
    <xf numFmtId="0" fontId="11" fillId="2" borderId="0" xfId="0" applyFont="1" applyFill="1" applyAlignment="1">
      <alignment horizontal="center" wrapText="1"/>
    </xf>
    <xf numFmtId="0" fontId="5" fillId="0" borderId="0" xfId="0" applyFont="1" applyAlignment="1">
      <alignment horizontal="left" vertical="center" wrapText="1"/>
    </xf>
    <xf numFmtId="0" fontId="5" fillId="0" borderId="0" xfId="0" applyFont="1" applyAlignment="1">
      <alignment vertical="center"/>
    </xf>
    <xf numFmtId="0" fontId="0" fillId="0" borderId="0" xfId="0" applyAlignment="1">
      <alignment vertical="center"/>
    </xf>
    <xf numFmtId="49" fontId="13" fillId="0" borderId="0" xfId="0" applyNumberFormat="1" applyFont="1" applyAlignment="1">
      <alignment horizontal="center" vertical="center" wrapText="1"/>
    </xf>
    <xf numFmtId="0" fontId="5" fillId="0" borderId="0" xfId="0" applyFont="1" applyAlignment="1">
      <alignment horizontal="center" vertical="center"/>
    </xf>
    <xf numFmtId="0" fontId="16" fillId="0" borderId="0" xfId="0" applyFont="1"/>
    <xf numFmtId="0" fontId="5" fillId="4" borderId="1" xfId="0" applyFont="1" applyFill="1" applyBorder="1" applyAlignment="1">
      <alignment vertical="center" wrapText="1"/>
    </xf>
    <xf numFmtId="0" fontId="5"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49"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justify" vertical="center" wrapText="1"/>
    </xf>
    <xf numFmtId="0" fontId="5" fillId="4" borderId="10" xfId="0" applyFont="1" applyFill="1" applyBorder="1" applyAlignment="1">
      <alignment horizontal="left" vertical="center" wrapText="1"/>
    </xf>
    <xf numFmtId="0" fontId="5" fillId="4" borderId="18" xfId="0" applyFont="1" applyFill="1" applyBorder="1" applyAlignment="1">
      <alignment horizontal="left" vertical="center" wrapText="1"/>
    </xf>
    <xf numFmtId="0" fontId="2" fillId="0" borderId="0" xfId="0" applyFont="1" applyAlignment="1">
      <alignment horizontal="center"/>
    </xf>
    <xf numFmtId="0" fontId="5" fillId="0" borderId="0" xfId="0" applyFont="1"/>
    <xf numFmtId="0" fontId="12" fillId="0" borderId="0" xfId="0" applyFont="1"/>
    <xf numFmtId="0" fontId="5" fillId="0" borderId="0" xfId="0" applyFont="1"/>
    <xf numFmtId="0" fontId="0" fillId="0" borderId="0" xfId="0"/>
    <xf numFmtId="0" fontId="12" fillId="0" borderId="0" xfId="0" applyFont="1" applyAlignment="1">
      <alignment wrapText="1"/>
    </xf>
    <xf numFmtId="0" fontId="5" fillId="0" borderId="0" xfId="0" applyFont="1" applyAlignment="1">
      <alignment horizontal="center"/>
    </xf>
    <xf numFmtId="0" fontId="13" fillId="3" borderId="8" xfId="0" applyFont="1" applyFill="1" applyBorder="1" applyAlignment="1" applyProtection="1">
      <alignment horizontal="center"/>
      <protection locked="0"/>
    </xf>
    <xf numFmtId="0" fontId="13" fillId="0" borderId="0" xfId="0" applyFont="1"/>
    <xf numFmtId="0" fontId="13" fillId="0" borderId="22" xfId="0" applyFont="1" applyBorder="1" applyAlignment="1">
      <alignment horizontal="center" vertical="top"/>
    </xf>
    <xf numFmtId="0" fontId="13" fillId="0" borderId="0" xfId="0" applyFont="1" applyAlignment="1">
      <alignment horizontal="center" vertical="top"/>
    </xf>
    <xf numFmtId="0" fontId="16" fillId="0" borderId="0" xfId="0" applyFont="1" applyAlignment="1">
      <alignment horizontal="center"/>
    </xf>
    <xf numFmtId="0" fontId="14" fillId="0" borderId="0" xfId="0" applyFont="1" applyAlignment="1">
      <alignment horizontal="center"/>
    </xf>
    <xf numFmtId="0" fontId="14" fillId="0" borderId="0" xfId="0" applyFont="1"/>
    <xf numFmtId="0" fontId="13" fillId="0" borderId="0" xfId="0" applyFont="1" applyAlignment="1">
      <alignment horizontal="center" vertical="top"/>
    </xf>
    <xf numFmtId="0" fontId="14" fillId="3" borderId="8" xfId="0" applyFont="1" applyFill="1" applyBorder="1" applyAlignment="1" applyProtection="1">
      <alignment horizontal="center"/>
      <protection locked="0"/>
    </xf>
    <xf numFmtId="0" fontId="5" fillId="3" borderId="8" xfId="0" applyFont="1" applyFill="1" applyBorder="1" applyProtection="1">
      <protection locked="0"/>
    </xf>
    <xf numFmtId="0" fontId="12" fillId="0" borderId="8" xfId="0" applyFont="1" applyBorder="1"/>
    <xf numFmtId="0" fontId="12" fillId="0" borderId="8" xfId="0" applyFont="1" applyBorder="1" applyAlignment="1">
      <alignment horizontal="center" vertical="top"/>
    </xf>
    <xf numFmtId="0" fontId="17" fillId="0" borderId="0" xfId="0" applyFont="1" applyAlignment="1">
      <alignment horizontal="right" vertical="top"/>
    </xf>
    <xf numFmtId="0" fontId="12" fillId="0" borderId="0" xfId="0" applyFont="1" applyAlignment="1">
      <alignment horizontal="center" vertical="top"/>
    </xf>
  </cellXfs>
  <cellStyles count="2">
    <cellStyle name="Звичайний" xfId="0" builtinId="0"/>
    <cellStyle name="Фінансови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B85C7-B1A8-453D-85D9-D8732C2CA2A7}">
  <dimension ref="A1:Q132"/>
  <sheetViews>
    <sheetView tabSelected="1" zoomScale="50" zoomScaleNormal="50" workbookViewId="0">
      <selection sqref="A1:XFD1048576"/>
    </sheetView>
  </sheetViews>
  <sheetFormatPr defaultRowHeight="15" x14ac:dyDescent="0.25"/>
  <cols>
    <col min="2" max="2" width="15.85546875" customWidth="1"/>
    <col min="3" max="3" width="20.28515625" customWidth="1"/>
    <col min="4" max="4" width="12.7109375" customWidth="1"/>
    <col min="5" max="5" width="14.28515625" customWidth="1"/>
    <col min="6" max="6" width="10.42578125" customWidth="1"/>
    <col min="7" max="7" width="25.5703125" customWidth="1"/>
    <col min="8" max="8" width="36.28515625" customWidth="1"/>
    <col min="9" max="9" width="11.28515625" customWidth="1"/>
    <col min="10" max="10" width="16.42578125" customWidth="1"/>
    <col min="11" max="11" width="30.85546875" customWidth="1"/>
    <col min="12" max="12" width="13" customWidth="1"/>
    <col min="13" max="13" width="16.140625" customWidth="1"/>
    <col min="14" max="14" width="16" customWidth="1"/>
    <col min="258" max="258" width="15.85546875" customWidth="1"/>
    <col min="259" max="259" width="20.28515625" customWidth="1"/>
    <col min="260" max="260" width="12.7109375" customWidth="1"/>
    <col min="261" max="261" width="14.28515625" customWidth="1"/>
    <col min="262" max="262" width="10.42578125" customWidth="1"/>
    <col min="263" max="263" width="25.5703125" customWidth="1"/>
    <col min="264" max="264" width="36.28515625" customWidth="1"/>
    <col min="265" max="265" width="11.28515625" customWidth="1"/>
    <col min="266" max="266" width="16.42578125" customWidth="1"/>
    <col min="267" max="267" width="30.85546875" customWidth="1"/>
    <col min="268" max="268" width="13" customWidth="1"/>
    <col min="269" max="269" width="16.140625" customWidth="1"/>
    <col min="270" max="270" width="16" customWidth="1"/>
    <col min="514" max="514" width="15.85546875" customWidth="1"/>
    <col min="515" max="515" width="20.28515625" customWidth="1"/>
    <col min="516" max="516" width="12.7109375" customWidth="1"/>
    <col min="517" max="517" width="14.28515625" customWidth="1"/>
    <col min="518" max="518" width="10.42578125" customWidth="1"/>
    <col min="519" max="519" width="25.5703125" customWidth="1"/>
    <col min="520" max="520" width="36.28515625" customWidth="1"/>
    <col min="521" max="521" width="11.28515625" customWidth="1"/>
    <col min="522" max="522" width="16.42578125" customWidth="1"/>
    <col min="523" max="523" width="30.85546875" customWidth="1"/>
    <col min="524" max="524" width="13" customWidth="1"/>
    <col min="525" max="525" width="16.140625" customWidth="1"/>
    <col min="526" max="526" width="16" customWidth="1"/>
    <col min="770" max="770" width="15.85546875" customWidth="1"/>
    <col min="771" max="771" width="20.28515625" customWidth="1"/>
    <col min="772" max="772" width="12.7109375" customWidth="1"/>
    <col min="773" max="773" width="14.28515625" customWidth="1"/>
    <col min="774" max="774" width="10.42578125" customWidth="1"/>
    <col min="775" max="775" width="25.5703125" customWidth="1"/>
    <col min="776" max="776" width="36.28515625" customWidth="1"/>
    <col min="777" max="777" width="11.28515625" customWidth="1"/>
    <col min="778" max="778" width="16.42578125" customWidth="1"/>
    <col min="779" max="779" width="30.85546875" customWidth="1"/>
    <col min="780" max="780" width="13" customWidth="1"/>
    <col min="781" max="781" width="16.140625" customWidth="1"/>
    <col min="782" max="782" width="16" customWidth="1"/>
    <col min="1026" max="1026" width="15.85546875" customWidth="1"/>
    <col min="1027" max="1027" width="20.28515625" customWidth="1"/>
    <col min="1028" max="1028" width="12.7109375" customWidth="1"/>
    <col min="1029" max="1029" width="14.28515625" customWidth="1"/>
    <col min="1030" max="1030" width="10.42578125" customWidth="1"/>
    <col min="1031" max="1031" width="25.5703125" customWidth="1"/>
    <col min="1032" max="1032" width="36.28515625" customWidth="1"/>
    <col min="1033" max="1033" width="11.28515625" customWidth="1"/>
    <col min="1034" max="1034" width="16.42578125" customWidth="1"/>
    <col min="1035" max="1035" width="30.85546875" customWidth="1"/>
    <col min="1036" max="1036" width="13" customWidth="1"/>
    <col min="1037" max="1037" width="16.140625" customWidth="1"/>
    <col min="1038" max="1038" width="16" customWidth="1"/>
    <col min="1282" max="1282" width="15.85546875" customWidth="1"/>
    <col min="1283" max="1283" width="20.28515625" customWidth="1"/>
    <col min="1284" max="1284" width="12.7109375" customWidth="1"/>
    <col min="1285" max="1285" width="14.28515625" customWidth="1"/>
    <col min="1286" max="1286" width="10.42578125" customWidth="1"/>
    <col min="1287" max="1287" width="25.5703125" customWidth="1"/>
    <col min="1288" max="1288" width="36.28515625" customWidth="1"/>
    <col min="1289" max="1289" width="11.28515625" customWidth="1"/>
    <col min="1290" max="1290" width="16.42578125" customWidth="1"/>
    <col min="1291" max="1291" width="30.85546875" customWidth="1"/>
    <col min="1292" max="1292" width="13" customWidth="1"/>
    <col min="1293" max="1293" width="16.140625" customWidth="1"/>
    <col min="1294" max="1294" width="16" customWidth="1"/>
    <col min="1538" max="1538" width="15.85546875" customWidth="1"/>
    <col min="1539" max="1539" width="20.28515625" customWidth="1"/>
    <col min="1540" max="1540" width="12.7109375" customWidth="1"/>
    <col min="1541" max="1541" width="14.28515625" customWidth="1"/>
    <col min="1542" max="1542" width="10.42578125" customWidth="1"/>
    <col min="1543" max="1543" width="25.5703125" customWidth="1"/>
    <col min="1544" max="1544" width="36.28515625" customWidth="1"/>
    <col min="1545" max="1545" width="11.28515625" customWidth="1"/>
    <col min="1546" max="1546" width="16.42578125" customWidth="1"/>
    <col min="1547" max="1547" width="30.85546875" customWidth="1"/>
    <col min="1548" max="1548" width="13" customWidth="1"/>
    <col min="1549" max="1549" width="16.140625" customWidth="1"/>
    <col min="1550" max="1550" width="16" customWidth="1"/>
    <col min="1794" max="1794" width="15.85546875" customWidth="1"/>
    <col min="1795" max="1795" width="20.28515625" customWidth="1"/>
    <col min="1796" max="1796" width="12.7109375" customWidth="1"/>
    <col min="1797" max="1797" width="14.28515625" customWidth="1"/>
    <col min="1798" max="1798" width="10.42578125" customWidth="1"/>
    <col min="1799" max="1799" width="25.5703125" customWidth="1"/>
    <col min="1800" max="1800" width="36.28515625" customWidth="1"/>
    <col min="1801" max="1801" width="11.28515625" customWidth="1"/>
    <col min="1802" max="1802" width="16.42578125" customWidth="1"/>
    <col min="1803" max="1803" width="30.85546875" customWidth="1"/>
    <col min="1804" max="1804" width="13" customWidth="1"/>
    <col min="1805" max="1805" width="16.140625" customWidth="1"/>
    <col min="1806" max="1806" width="16" customWidth="1"/>
    <col min="2050" max="2050" width="15.85546875" customWidth="1"/>
    <col min="2051" max="2051" width="20.28515625" customWidth="1"/>
    <col min="2052" max="2052" width="12.7109375" customWidth="1"/>
    <col min="2053" max="2053" width="14.28515625" customWidth="1"/>
    <col min="2054" max="2054" width="10.42578125" customWidth="1"/>
    <col min="2055" max="2055" width="25.5703125" customWidth="1"/>
    <col min="2056" max="2056" width="36.28515625" customWidth="1"/>
    <col min="2057" max="2057" width="11.28515625" customWidth="1"/>
    <col min="2058" max="2058" width="16.42578125" customWidth="1"/>
    <col min="2059" max="2059" width="30.85546875" customWidth="1"/>
    <col min="2060" max="2060" width="13" customWidth="1"/>
    <col min="2061" max="2061" width="16.140625" customWidth="1"/>
    <col min="2062" max="2062" width="16" customWidth="1"/>
    <col min="2306" max="2306" width="15.85546875" customWidth="1"/>
    <col min="2307" max="2307" width="20.28515625" customWidth="1"/>
    <col min="2308" max="2308" width="12.7109375" customWidth="1"/>
    <col min="2309" max="2309" width="14.28515625" customWidth="1"/>
    <col min="2310" max="2310" width="10.42578125" customWidth="1"/>
    <col min="2311" max="2311" width="25.5703125" customWidth="1"/>
    <col min="2312" max="2312" width="36.28515625" customWidth="1"/>
    <col min="2313" max="2313" width="11.28515625" customWidth="1"/>
    <col min="2314" max="2314" width="16.42578125" customWidth="1"/>
    <col min="2315" max="2315" width="30.85546875" customWidth="1"/>
    <col min="2316" max="2316" width="13" customWidth="1"/>
    <col min="2317" max="2317" width="16.140625" customWidth="1"/>
    <col min="2318" max="2318" width="16" customWidth="1"/>
    <col min="2562" max="2562" width="15.85546875" customWidth="1"/>
    <col min="2563" max="2563" width="20.28515625" customWidth="1"/>
    <col min="2564" max="2564" width="12.7109375" customWidth="1"/>
    <col min="2565" max="2565" width="14.28515625" customWidth="1"/>
    <col min="2566" max="2566" width="10.42578125" customWidth="1"/>
    <col min="2567" max="2567" width="25.5703125" customWidth="1"/>
    <col min="2568" max="2568" width="36.28515625" customWidth="1"/>
    <col min="2569" max="2569" width="11.28515625" customWidth="1"/>
    <col min="2570" max="2570" width="16.42578125" customWidth="1"/>
    <col min="2571" max="2571" width="30.85546875" customWidth="1"/>
    <col min="2572" max="2572" width="13" customWidth="1"/>
    <col min="2573" max="2573" width="16.140625" customWidth="1"/>
    <col min="2574" max="2574" width="16" customWidth="1"/>
    <col min="2818" max="2818" width="15.85546875" customWidth="1"/>
    <col min="2819" max="2819" width="20.28515625" customWidth="1"/>
    <col min="2820" max="2820" width="12.7109375" customWidth="1"/>
    <col min="2821" max="2821" width="14.28515625" customWidth="1"/>
    <col min="2822" max="2822" width="10.42578125" customWidth="1"/>
    <col min="2823" max="2823" width="25.5703125" customWidth="1"/>
    <col min="2824" max="2824" width="36.28515625" customWidth="1"/>
    <col min="2825" max="2825" width="11.28515625" customWidth="1"/>
    <col min="2826" max="2826" width="16.42578125" customWidth="1"/>
    <col min="2827" max="2827" width="30.85546875" customWidth="1"/>
    <col min="2828" max="2828" width="13" customWidth="1"/>
    <col min="2829" max="2829" width="16.140625" customWidth="1"/>
    <col min="2830" max="2830" width="16" customWidth="1"/>
    <col min="3074" max="3074" width="15.85546875" customWidth="1"/>
    <col min="3075" max="3075" width="20.28515625" customWidth="1"/>
    <col min="3076" max="3076" width="12.7109375" customWidth="1"/>
    <col min="3077" max="3077" width="14.28515625" customWidth="1"/>
    <col min="3078" max="3078" width="10.42578125" customWidth="1"/>
    <col min="3079" max="3079" width="25.5703125" customWidth="1"/>
    <col min="3080" max="3080" width="36.28515625" customWidth="1"/>
    <col min="3081" max="3081" width="11.28515625" customWidth="1"/>
    <col min="3082" max="3082" width="16.42578125" customWidth="1"/>
    <col min="3083" max="3083" width="30.85546875" customWidth="1"/>
    <col min="3084" max="3084" width="13" customWidth="1"/>
    <col min="3085" max="3085" width="16.140625" customWidth="1"/>
    <col min="3086" max="3086" width="16" customWidth="1"/>
    <col min="3330" max="3330" width="15.85546875" customWidth="1"/>
    <col min="3331" max="3331" width="20.28515625" customWidth="1"/>
    <col min="3332" max="3332" width="12.7109375" customWidth="1"/>
    <col min="3333" max="3333" width="14.28515625" customWidth="1"/>
    <col min="3334" max="3334" width="10.42578125" customWidth="1"/>
    <col min="3335" max="3335" width="25.5703125" customWidth="1"/>
    <col min="3336" max="3336" width="36.28515625" customWidth="1"/>
    <col min="3337" max="3337" width="11.28515625" customWidth="1"/>
    <col min="3338" max="3338" width="16.42578125" customWidth="1"/>
    <col min="3339" max="3339" width="30.85546875" customWidth="1"/>
    <col min="3340" max="3340" width="13" customWidth="1"/>
    <col min="3341" max="3341" width="16.140625" customWidth="1"/>
    <col min="3342" max="3342" width="16" customWidth="1"/>
    <col min="3586" max="3586" width="15.85546875" customWidth="1"/>
    <col min="3587" max="3587" width="20.28515625" customWidth="1"/>
    <col min="3588" max="3588" width="12.7109375" customWidth="1"/>
    <col min="3589" max="3589" width="14.28515625" customWidth="1"/>
    <col min="3590" max="3590" width="10.42578125" customWidth="1"/>
    <col min="3591" max="3591" width="25.5703125" customWidth="1"/>
    <col min="3592" max="3592" width="36.28515625" customWidth="1"/>
    <col min="3593" max="3593" width="11.28515625" customWidth="1"/>
    <col min="3594" max="3594" width="16.42578125" customWidth="1"/>
    <col min="3595" max="3595" width="30.85546875" customWidth="1"/>
    <col min="3596" max="3596" width="13" customWidth="1"/>
    <col min="3597" max="3597" width="16.140625" customWidth="1"/>
    <col min="3598" max="3598" width="16" customWidth="1"/>
    <col min="3842" max="3842" width="15.85546875" customWidth="1"/>
    <col min="3843" max="3843" width="20.28515625" customWidth="1"/>
    <col min="3844" max="3844" width="12.7109375" customWidth="1"/>
    <col min="3845" max="3845" width="14.28515625" customWidth="1"/>
    <col min="3846" max="3846" width="10.42578125" customWidth="1"/>
    <col min="3847" max="3847" width="25.5703125" customWidth="1"/>
    <col min="3848" max="3848" width="36.28515625" customWidth="1"/>
    <col min="3849" max="3849" width="11.28515625" customWidth="1"/>
    <col min="3850" max="3850" width="16.42578125" customWidth="1"/>
    <col min="3851" max="3851" width="30.85546875" customWidth="1"/>
    <col min="3852" max="3852" width="13" customWidth="1"/>
    <col min="3853" max="3853" width="16.140625" customWidth="1"/>
    <col min="3854" max="3854" width="16" customWidth="1"/>
    <col min="4098" max="4098" width="15.85546875" customWidth="1"/>
    <col min="4099" max="4099" width="20.28515625" customWidth="1"/>
    <col min="4100" max="4100" width="12.7109375" customWidth="1"/>
    <col min="4101" max="4101" width="14.28515625" customWidth="1"/>
    <col min="4102" max="4102" width="10.42578125" customWidth="1"/>
    <col min="4103" max="4103" width="25.5703125" customWidth="1"/>
    <col min="4104" max="4104" width="36.28515625" customWidth="1"/>
    <col min="4105" max="4105" width="11.28515625" customWidth="1"/>
    <col min="4106" max="4106" width="16.42578125" customWidth="1"/>
    <col min="4107" max="4107" width="30.85546875" customWidth="1"/>
    <col min="4108" max="4108" width="13" customWidth="1"/>
    <col min="4109" max="4109" width="16.140625" customWidth="1"/>
    <col min="4110" max="4110" width="16" customWidth="1"/>
    <col min="4354" max="4354" width="15.85546875" customWidth="1"/>
    <col min="4355" max="4355" width="20.28515625" customWidth="1"/>
    <col min="4356" max="4356" width="12.7109375" customWidth="1"/>
    <col min="4357" max="4357" width="14.28515625" customWidth="1"/>
    <col min="4358" max="4358" width="10.42578125" customWidth="1"/>
    <col min="4359" max="4359" width="25.5703125" customWidth="1"/>
    <col min="4360" max="4360" width="36.28515625" customWidth="1"/>
    <col min="4361" max="4361" width="11.28515625" customWidth="1"/>
    <col min="4362" max="4362" width="16.42578125" customWidth="1"/>
    <col min="4363" max="4363" width="30.85546875" customWidth="1"/>
    <col min="4364" max="4364" width="13" customWidth="1"/>
    <col min="4365" max="4365" width="16.140625" customWidth="1"/>
    <col min="4366" max="4366" width="16" customWidth="1"/>
    <col min="4610" max="4610" width="15.85546875" customWidth="1"/>
    <col min="4611" max="4611" width="20.28515625" customWidth="1"/>
    <col min="4612" max="4612" width="12.7109375" customWidth="1"/>
    <col min="4613" max="4613" width="14.28515625" customWidth="1"/>
    <col min="4614" max="4614" width="10.42578125" customWidth="1"/>
    <col min="4615" max="4615" width="25.5703125" customWidth="1"/>
    <col min="4616" max="4616" width="36.28515625" customWidth="1"/>
    <col min="4617" max="4617" width="11.28515625" customWidth="1"/>
    <col min="4618" max="4618" width="16.42578125" customWidth="1"/>
    <col min="4619" max="4619" width="30.85546875" customWidth="1"/>
    <col min="4620" max="4620" width="13" customWidth="1"/>
    <col min="4621" max="4621" width="16.140625" customWidth="1"/>
    <col min="4622" max="4622" width="16" customWidth="1"/>
    <col min="4866" max="4866" width="15.85546875" customWidth="1"/>
    <col min="4867" max="4867" width="20.28515625" customWidth="1"/>
    <col min="4868" max="4868" width="12.7109375" customWidth="1"/>
    <col min="4869" max="4869" width="14.28515625" customWidth="1"/>
    <col min="4870" max="4870" width="10.42578125" customWidth="1"/>
    <col min="4871" max="4871" width="25.5703125" customWidth="1"/>
    <col min="4872" max="4872" width="36.28515625" customWidth="1"/>
    <col min="4873" max="4873" width="11.28515625" customWidth="1"/>
    <col min="4874" max="4874" width="16.42578125" customWidth="1"/>
    <col min="4875" max="4875" width="30.85546875" customWidth="1"/>
    <col min="4876" max="4876" width="13" customWidth="1"/>
    <col min="4877" max="4877" width="16.140625" customWidth="1"/>
    <col min="4878" max="4878" width="16" customWidth="1"/>
    <col min="5122" max="5122" width="15.85546875" customWidth="1"/>
    <col min="5123" max="5123" width="20.28515625" customWidth="1"/>
    <col min="5124" max="5124" width="12.7109375" customWidth="1"/>
    <col min="5125" max="5125" width="14.28515625" customWidth="1"/>
    <col min="5126" max="5126" width="10.42578125" customWidth="1"/>
    <col min="5127" max="5127" width="25.5703125" customWidth="1"/>
    <col min="5128" max="5128" width="36.28515625" customWidth="1"/>
    <col min="5129" max="5129" width="11.28515625" customWidth="1"/>
    <col min="5130" max="5130" width="16.42578125" customWidth="1"/>
    <col min="5131" max="5131" width="30.85546875" customWidth="1"/>
    <col min="5132" max="5132" width="13" customWidth="1"/>
    <col min="5133" max="5133" width="16.140625" customWidth="1"/>
    <col min="5134" max="5134" width="16" customWidth="1"/>
    <col min="5378" max="5378" width="15.85546875" customWidth="1"/>
    <col min="5379" max="5379" width="20.28515625" customWidth="1"/>
    <col min="5380" max="5380" width="12.7109375" customWidth="1"/>
    <col min="5381" max="5381" width="14.28515625" customWidth="1"/>
    <col min="5382" max="5382" width="10.42578125" customWidth="1"/>
    <col min="5383" max="5383" width="25.5703125" customWidth="1"/>
    <col min="5384" max="5384" width="36.28515625" customWidth="1"/>
    <col min="5385" max="5385" width="11.28515625" customWidth="1"/>
    <col min="5386" max="5386" width="16.42578125" customWidth="1"/>
    <col min="5387" max="5387" width="30.85546875" customWidth="1"/>
    <col min="5388" max="5388" width="13" customWidth="1"/>
    <col min="5389" max="5389" width="16.140625" customWidth="1"/>
    <col min="5390" max="5390" width="16" customWidth="1"/>
    <col min="5634" max="5634" width="15.85546875" customWidth="1"/>
    <col min="5635" max="5635" width="20.28515625" customWidth="1"/>
    <col min="5636" max="5636" width="12.7109375" customWidth="1"/>
    <col min="5637" max="5637" width="14.28515625" customWidth="1"/>
    <col min="5638" max="5638" width="10.42578125" customWidth="1"/>
    <col min="5639" max="5639" width="25.5703125" customWidth="1"/>
    <col min="5640" max="5640" width="36.28515625" customWidth="1"/>
    <col min="5641" max="5641" width="11.28515625" customWidth="1"/>
    <col min="5642" max="5642" width="16.42578125" customWidth="1"/>
    <col min="5643" max="5643" width="30.85546875" customWidth="1"/>
    <col min="5644" max="5644" width="13" customWidth="1"/>
    <col min="5645" max="5645" width="16.140625" customWidth="1"/>
    <col min="5646" max="5646" width="16" customWidth="1"/>
    <col min="5890" max="5890" width="15.85546875" customWidth="1"/>
    <col min="5891" max="5891" width="20.28515625" customWidth="1"/>
    <col min="5892" max="5892" width="12.7109375" customWidth="1"/>
    <col min="5893" max="5893" width="14.28515625" customWidth="1"/>
    <col min="5894" max="5894" width="10.42578125" customWidth="1"/>
    <col min="5895" max="5895" width="25.5703125" customWidth="1"/>
    <col min="5896" max="5896" width="36.28515625" customWidth="1"/>
    <col min="5897" max="5897" width="11.28515625" customWidth="1"/>
    <col min="5898" max="5898" width="16.42578125" customWidth="1"/>
    <col min="5899" max="5899" width="30.85546875" customWidth="1"/>
    <col min="5900" max="5900" width="13" customWidth="1"/>
    <col min="5901" max="5901" width="16.140625" customWidth="1"/>
    <col min="5902" max="5902" width="16" customWidth="1"/>
    <col min="6146" max="6146" width="15.85546875" customWidth="1"/>
    <col min="6147" max="6147" width="20.28515625" customWidth="1"/>
    <col min="6148" max="6148" width="12.7109375" customWidth="1"/>
    <col min="6149" max="6149" width="14.28515625" customWidth="1"/>
    <col min="6150" max="6150" width="10.42578125" customWidth="1"/>
    <col min="6151" max="6151" width="25.5703125" customWidth="1"/>
    <col min="6152" max="6152" width="36.28515625" customWidth="1"/>
    <col min="6153" max="6153" width="11.28515625" customWidth="1"/>
    <col min="6154" max="6154" width="16.42578125" customWidth="1"/>
    <col min="6155" max="6155" width="30.85546875" customWidth="1"/>
    <col min="6156" max="6156" width="13" customWidth="1"/>
    <col min="6157" max="6157" width="16.140625" customWidth="1"/>
    <col min="6158" max="6158" width="16" customWidth="1"/>
    <col min="6402" max="6402" width="15.85546875" customWidth="1"/>
    <col min="6403" max="6403" width="20.28515625" customWidth="1"/>
    <col min="6404" max="6404" width="12.7109375" customWidth="1"/>
    <col min="6405" max="6405" width="14.28515625" customWidth="1"/>
    <col min="6406" max="6406" width="10.42578125" customWidth="1"/>
    <col min="6407" max="6407" width="25.5703125" customWidth="1"/>
    <col min="6408" max="6408" width="36.28515625" customWidth="1"/>
    <col min="6409" max="6409" width="11.28515625" customWidth="1"/>
    <col min="6410" max="6410" width="16.42578125" customWidth="1"/>
    <col min="6411" max="6411" width="30.85546875" customWidth="1"/>
    <col min="6412" max="6412" width="13" customWidth="1"/>
    <col min="6413" max="6413" width="16.140625" customWidth="1"/>
    <col min="6414" max="6414" width="16" customWidth="1"/>
    <col min="6658" max="6658" width="15.85546875" customWidth="1"/>
    <col min="6659" max="6659" width="20.28515625" customWidth="1"/>
    <col min="6660" max="6660" width="12.7109375" customWidth="1"/>
    <col min="6661" max="6661" width="14.28515625" customWidth="1"/>
    <col min="6662" max="6662" width="10.42578125" customWidth="1"/>
    <col min="6663" max="6663" width="25.5703125" customWidth="1"/>
    <col min="6664" max="6664" width="36.28515625" customWidth="1"/>
    <col min="6665" max="6665" width="11.28515625" customWidth="1"/>
    <col min="6666" max="6666" width="16.42578125" customWidth="1"/>
    <col min="6667" max="6667" width="30.85546875" customWidth="1"/>
    <col min="6668" max="6668" width="13" customWidth="1"/>
    <col min="6669" max="6669" width="16.140625" customWidth="1"/>
    <col min="6670" max="6670" width="16" customWidth="1"/>
    <col min="6914" max="6914" width="15.85546875" customWidth="1"/>
    <col min="6915" max="6915" width="20.28515625" customWidth="1"/>
    <col min="6916" max="6916" width="12.7109375" customWidth="1"/>
    <col min="6917" max="6917" width="14.28515625" customWidth="1"/>
    <col min="6918" max="6918" width="10.42578125" customWidth="1"/>
    <col min="6919" max="6919" width="25.5703125" customWidth="1"/>
    <col min="6920" max="6920" width="36.28515625" customWidth="1"/>
    <col min="6921" max="6921" width="11.28515625" customWidth="1"/>
    <col min="6922" max="6922" width="16.42578125" customWidth="1"/>
    <col min="6923" max="6923" width="30.85546875" customWidth="1"/>
    <col min="6924" max="6924" width="13" customWidth="1"/>
    <col min="6925" max="6925" width="16.140625" customWidth="1"/>
    <col min="6926" max="6926" width="16" customWidth="1"/>
    <col min="7170" max="7170" width="15.85546875" customWidth="1"/>
    <col min="7171" max="7171" width="20.28515625" customWidth="1"/>
    <col min="7172" max="7172" width="12.7109375" customWidth="1"/>
    <col min="7173" max="7173" width="14.28515625" customWidth="1"/>
    <col min="7174" max="7174" width="10.42578125" customWidth="1"/>
    <col min="7175" max="7175" width="25.5703125" customWidth="1"/>
    <col min="7176" max="7176" width="36.28515625" customWidth="1"/>
    <col min="7177" max="7177" width="11.28515625" customWidth="1"/>
    <col min="7178" max="7178" width="16.42578125" customWidth="1"/>
    <col min="7179" max="7179" width="30.85546875" customWidth="1"/>
    <col min="7180" max="7180" width="13" customWidth="1"/>
    <col min="7181" max="7181" width="16.140625" customWidth="1"/>
    <col min="7182" max="7182" width="16" customWidth="1"/>
    <col min="7426" max="7426" width="15.85546875" customWidth="1"/>
    <col min="7427" max="7427" width="20.28515625" customWidth="1"/>
    <col min="7428" max="7428" width="12.7109375" customWidth="1"/>
    <col min="7429" max="7429" width="14.28515625" customWidth="1"/>
    <col min="7430" max="7430" width="10.42578125" customWidth="1"/>
    <col min="7431" max="7431" width="25.5703125" customWidth="1"/>
    <col min="7432" max="7432" width="36.28515625" customWidth="1"/>
    <col min="7433" max="7433" width="11.28515625" customWidth="1"/>
    <col min="7434" max="7434" width="16.42578125" customWidth="1"/>
    <col min="7435" max="7435" width="30.85546875" customWidth="1"/>
    <col min="7436" max="7436" width="13" customWidth="1"/>
    <col min="7437" max="7437" width="16.140625" customWidth="1"/>
    <col min="7438" max="7438" width="16" customWidth="1"/>
    <col min="7682" max="7682" width="15.85546875" customWidth="1"/>
    <col min="7683" max="7683" width="20.28515625" customWidth="1"/>
    <col min="7684" max="7684" width="12.7109375" customWidth="1"/>
    <col min="7685" max="7685" width="14.28515625" customWidth="1"/>
    <col min="7686" max="7686" width="10.42578125" customWidth="1"/>
    <col min="7687" max="7687" width="25.5703125" customWidth="1"/>
    <col min="7688" max="7688" width="36.28515625" customWidth="1"/>
    <col min="7689" max="7689" width="11.28515625" customWidth="1"/>
    <col min="7690" max="7690" width="16.42578125" customWidth="1"/>
    <col min="7691" max="7691" width="30.85546875" customWidth="1"/>
    <col min="7692" max="7692" width="13" customWidth="1"/>
    <col min="7693" max="7693" width="16.140625" customWidth="1"/>
    <col min="7694" max="7694" width="16" customWidth="1"/>
    <col min="7938" max="7938" width="15.85546875" customWidth="1"/>
    <col min="7939" max="7939" width="20.28515625" customWidth="1"/>
    <col min="7940" max="7940" width="12.7109375" customWidth="1"/>
    <col min="7941" max="7941" width="14.28515625" customWidth="1"/>
    <col min="7942" max="7942" width="10.42578125" customWidth="1"/>
    <col min="7943" max="7943" width="25.5703125" customWidth="1"/>
    <col min="7944" max="7944" width="36.28515625" customWidth="1"/>
    <col min="7945" max="7945" width="11.28515625" customWidth="1"/>
    <col min="7946" max="7946" width="16.42578125" customWidth="1"/>
    <col min="7947" max="7947" width="30.85546875" customWidth="1"/>
    <col min="7948" max="7948" width="13" customWidth="1"/>
    <col min="7949" max="7949" width="16.140625" customWidth="1"/>
    <col min="7950" max="7950" width="16" customWidth="1"/>
    <col min="8194" max="8194" width="15.85546875" customWidth="1"/>
    <col min="8195" max="8195" width="20.28515625" customWidth="1"/>
    <col min="8196" max="8196" width="12.7109375" customWidth="1"/>
    <col min="8197" max="8197" width="14.28515625" customWidth="1"/>
    <col min="8198" max="8198" width="10.42578125" customWidth="1"/>
    <col min="8199" max="8199" width="25.5703125" customWidth="1"/>
    <col min="8200" max="8200" width="36.28515625" customWidth="1"/>
    <col min="8201" max="8201" width="11.28515625" customWidth="1"/>
    <col min="8202" max="8202" width="16.42578125" customWidth="1"/>
    <col min="8203" max="8203" width="30.85546875" customWidth="1"/>
    <col min="8204" max="8204" width="13" customWidth="1"/>
    <col min="8205" max="8205" width="16.140625" customWidth="1"/>
    <col min="8206" max="8206" width="16" customWidth="1"/>
    <col min="8450" max="8450" width="15.85546875" customWidth="1"/>
    <col min="8451" max="8451" width="20.28515625" customWidth="1"/>
    <col min="8452" max="8452" width="12.7109375" customWidth="1"/>
    <col min="8453" max="8453" width="14.28515625" customWidth="1"/>
    <col min="8454" max="8454" width="10.42578125" customWidth="1"/>
    <col min="8455" max="8455" width="25.5703125" customWidth="1"/>
    <col min="8456" max="8456" width="36.28515625" customWidth="1"/>
    <col min="8457" max="8457" width="11.28515625" customWidth="1"/>
    <col min="8458" max="8458" width="16.42578125" customWidth="1"/>
    <col min="8459" max="8459" width="30.85546875" customWidth="1"/>
    <col min="8460" max="8460" width="13" customWidth="1"/>
    <col min="8461" max="8461" width="16.140625" customWidth="1"/>
    <col min="8462" max="8462" width="16" customWidth="1"/>
    <col min="8706" max="8706" width="15.85546875" customWidth="1"/>
    <col min="8707" max="8707" width="20.28515625" customWidth="1"/>
    <col min="8708" max="8708" width="12.7109375" customWidth="1"/>
    <col min="8709" max="8709" width="14.28515625" customWidth="1"/>
    <col min="8710" max="8710" width="10.42578125" customWidth="1"/>
    <col min="8711" max="8711" width="25.5703125" customWidth="1"/>
    <col min="8712" max="8712" width="36.28515625" customWidth="1"/>
    <col min="8713" max="8713" width="11.28515625" customWidth="1"/>
    <col min="8714" max="8714" width="16.42578125" customWidth="1"/>
    <col min="8715" max="8715" width="30.85546875" customWidth="1"/>
    <col min="8716" max="8716" width="13" customWidth="1"/>
    <col min="8717" max="8717" width="16.140625" customWidth="1"/>
    <col min="8718" max="8718" width="16" customWidth="1"/>
    <col min="8962" max="8962" width="15.85546875" customWidth="1"/>
    <col min="8963" max="8963" width="20.28515625" customWidth="1"/>
    <col min="8964" max="8964" width="12.7109375" customWidth="1"/>
    <col min="8965" max="8965" width="14.28515625" customWidth="1"/>
    <col min="8966" max="8966" width="10.42578125" customWidth="1"/>
    <col min="8967" max="8967" width="25.5703125" customWidth="1"/>
    <col min="8968" max="8968" width="36.28515625" customWidth="1"/>
    <col min="8969" max="8969" width="11.28515625" customWidth="1"/>
    <col min="8970" max="8970" width="16.42578125" customWidth="1"/>
    <col min="8971" max="8971" width="30.85546875" customWidth="1"/>
    <col min="8972" max="8972" width="13" customWidth="1"/>
    <col min="8973" max="8973" width="16.140625" customWidth="1"/>
    <col min="8974" max="8974" width="16" customWidth="1"/>
    <col min="9218" max="9218" width="15.85546875" customWidth="1"/>
    <col min="9219" max="9219" width="20.28515625" customWidth="1"/>
    <col min="9220" max="9220" width="12.7109375" customWidth="1"/>
    <col min="9221" max="9221" width="14.28515625" customWidth="1"/>
    <col min="9222" max="9222" width="10.42578125" customWidth="1"/>
    <col min="9223" max="9223" width="25.5703125" customWidth="1"/>
    <col min="9224" max="9224" width="36.28515625" customWidth="1"/>
    <col min="9225" max="9225" width="11.28515625" customWidth="1"/>
    <col min="9226" max="9226" width="16.42578125" customWidth="1"/>
    <col min="9227" max="9227" width="30.85546875" customWidth="1"/>
    <col min="9228" max="9228" width="13" customWidth="1"/>
    <col min="9229" max="9229" width="16.140625" customWidth="1"/>
    <col min="9230" max="9230" width="16" customWidth="1"/>
    <col min="9474" max="9474" width="15.85546875" customWidth="1"/>
    <col min="9475" max="9475" width="20.28515625" customWidth="1"/>
    <col min="9476" max="9476" width="12.7109375" customWidth="1"/>
    <col min="9477" max="9477" width="14.28515625" customWidth="1"/>
    <col min="9478" max="9478" width="10.42578125" customWidth="1"/>
    <col min="9479" max="9479" width="25.5703125" customWidth="1"/>
    <col min="9480" max="9480" width="36.28515625" customWidth="1"/>
    <col min="9481" max="9481" width="11.28515625" customWidth="1"/>
    <col min="9482" max="9482" width="16.42578125" customWidth="1"/>
    <col min="9483" max="9483" width="30.85546875" customWidth="1"/>
    <col min="9484" max="9484" width="13" customWidth="1"/>
    <col min="9485" max="9485" width="16.140625" customWidth="1"/>
    <col min="9486" max="9486" width="16" customWidth="1"/>
    <col min="9730" max="9730" width="15.85546875" customWidth="1"/>
    <col min="9731" max="9731" width="20.28515625" customWidth="1"/>
    <col min="9732" max="9732" width="12.7109375" customWidth="1"/>
    <col min="9733" max="9733" width="14.28515625" customWidth="1"/>
    <col min="9734" max="9734" width="10.42578125" customWidth="1"/>
    <col min="9735" max="9735" width="25.5703125" customWidth="1"/>
    <col min="9736" max="9736" width="36.28515625" customWidth="1"/>
    <col min="9737" max="9737" width="11.28515625" customWidth="1"/>
    <col min="9738" max="9738" width="16.42578125" customWidth="1"/>
    <col min="9739" max="9739" width="30.85546875" customWidth="1"/>
    <col min="9740" max="9740" width="13" customWidth="1"/>
    <col min="9741" max="9741" width="16.140625" customWidth="1"/>
    <col min="9742" max="9742" width="16" customWidth="1"/>
    <col min="9986" max="9986" width="15.85546875" customWidth="1"/>
    <col min="9987" max="9987" width="20.28515625" customWidth="1"/>
    <col min="9988" max="9988" width="12.7109375" customWidth="1"/>
    <col min="9989" max="9989" width="14.28515625" customWidth="1"/>
    <col min="9990" max="9990" width="10.42578125" customWidth="1"/>
    <col min="9991" max="9991" width="25.5703125" customWidth="1"/>
    <col min="9992" max="9992" width="36.28515625" customWidth="1"/>
    <col min="9993" max="9993" width="11.28515625" customWidth="1"/>
    <col min="9994" max="9994" width="16.42578125" customWidth="1"/>
    <col min="9995" max="9995" width="30.85546875" customWidth="1"/>
    <col min="9996" max="9996" width="13" customWidth="1"/>
    <col min="9997" max="9997" width="16.140625" customWidth="1"/>
    <col min="9998" max="9998" width="16" customWidth="1"/>
    <col min="10242" max="10242" width="15.85546875" customWidth="1"/>
    <col min="10243" max="10243" width="20.28515625" customWidth="1"/>
    <col min="10244" max="10244" width="12.7109375" customWidth="1"/>
    <col min="10245" max="10245" width="14.28515625" customWidth="1"/>
    <col min="10246" max="10246" width="10.42578125" customWidth="1"/>
    <col min="10247" max="10247" width="25.5703125" customWidth="1"/>
    <col min="10248" max="10248" width="36.28515625" customWidth="1"/>
    <col min="10249" max="10249" width="11.28515625" customWidth="1"/>
    <col min="10250" max="10250" width="16.42578125" customWidth="1"/>
    <col min="10251" max="10251" width="30.85546875" customWidth="1"/>
    <col min="10252" max="10252" width="13" customWidth="1"/>
    <col min="10253" max="10253" width="16.140625" customWidth="1"/>
    <col min="10254" max="10254" width="16" customWidth="1"/>
    <col min="10498" max="10498" width="15.85546875" customWidth="1"/>
    <col min="10499" max="10499" width="20.28515625" customWidth="1"/>
    <col min="10500" max="10500" width="12.7109375" customWidth="1"/>
    <col min="10501" max="10501" width="14.28515625" customWidth="1"/>
    <col min="10502" max="10502" width="10.42578125" customWidth="1"/>
    <col min="10503" max="10503" width="25.5703125" customWidth="1"/>
    <col min="10504" max="10504" width="36.28515625" customWidth="1"/>
    <col min="10505" max="10505" width="11.28515625" customWidth="1"/>
    <col min="10506" max="10506" width="16.42578125" customWidth="1"/>
    <col min="10507" max="10507" width="30.85546875" customWidth="1"/>
    <col min="10508" max="10508" width="13" customWidth="1"/>
    <col min="10509" max="10509" width="16.140625" customWidth="1"/>
    <col min="10510" max="10510" width="16" customWidth="1"/>
    <col min="10754" max="10754" width="15.85546875" customWidth="1"/>
    <col min="10755" max="10755" width="20.28515625" customWidth="1"/>
    <col min="10756" max="10756" width="12.7109375" customWidth="1"/>
    <col min="10757" max="10757" width="14.28515625" customWidth="1"/>
    <col min="10758" max="10758" width="10.42578125" customWidth="1"/>
    <col min="10759" max="10759" width="25.5703125" customWidth="1"/>
    <col min="10760" max="10760" width="36.28515625" customWidth="1"/>
    <col min="10761" max="10761" width="11.28515625" customWidth="1"/>
    <col min="10762" max="10762" width="16.42578125" customWidth="1"/>
    <col min="10763" max="10763" width="30.85546875" customWidth="1"/>
    <col min="10764" max="10764" width="13" customWidth="1"/>
    <col min="10765" max="10765" width="16.140625" customWidth="1"/>
    <col min="10766" max="10766" width="16" customWidth="1"/>
    <col min="11010" max="11010" width="15.85546875" customWidth="1"/>
    <col min="11011" max="11011" width="20.28515625" customWidth="1"/>
    <col min="11012" max="11012" width="12.7109375" customWidth="1"/>
    <col min="11013" max="11013" width="14.28515625" customWidth="1"/>
    <col min="11014" max="11014" width="10.42578125" customWidth="1"/>
    <col min="11015" max="11015" width="25.5703125" customWidth="1"/>
    <col min="11016" max="11016" width="36.28515625" customWidth="1"/>
    <col min="11017" max="11017" width="11.28515625" customWidth="1"/>
    <col min="11018" max="11018" width="16.42578125" customWidth="1"/>
    <col min="11019" max="11019" width="30.85546875" customWidth="1"/>
    <col min="11020" max="11020" width="13" customWidth="1"/>
    <col min="11021" max="11021" width="16.140625" customWidth="1"/>
    <col min="11022" max="11022" width="16" customWidth="1"/>
    <col min="11266" max="11266" width="15.85546875" customWidth="1"/>
    <col min="11267" max="11267" width="20.28515625" customWidth="1"/>
    <col min="11268" max="11268" width="12.7109375" customWidth="1"/>
    <col min="11269" max="11269" width="14.28515625" customWidth="1"/>
    <col min="11270" max="11270" width="10.42578125" customWidth="1"/>
    <col min="11271" max="11271" width="25.5703125" customWidth="1"/>
    <col min="11272" max="11272" width="36.28515625" customWidth="1"/>
    <col min="11273" max="11273" width="11.28515625" customWidth="1"/>
    <col min="11274" max="11274" width="16.42578125" customWidth="1"/>
    <col min="11275" max="11275" width="30.85546875" customWidth="1"/>
    <col min="11276" max="11276" width="13" customWidth="1"/>
    <col min="11277" max="11277" width="16.140625" customWidth="1"/>
    <col min="11278" max="11278" width="16" customWidth="1"/>
    <col min="11522" max="11522" width="15.85546875" customWidth="1"/>
    <col min="11523" max="11523" width="20.28515625" customWidth="1"/>
    <col min="11524" max="11524" width="12.7109375" customWidth="1"/>
    <col min="11525" max="11525" width="14.28515625" customWidth="1"/>
    <col min="11526" max="11526" width="10.42578125" customWidth="1"/>
    <col min="11527" max="11527" width="25.5703125" customWidth="1"/>
    <col min="11528" max="11528" width="36.28515625" customWidth="1"/>
    <col min="11529" max="11529" width="11.28515625" customWidth="1"/>
    <col min="11530" max="11530" width="16.42578125" customWidth="1"/>
    <col min="11531" max="11531" width="30.85546875" customWidth="1"/>
    <col min="11532" max="11532" width="13" customWidth="1"/>
    <col min="11533" max="11533" width="16.140625" customWidth="1"/>
    <col min="11534" max="11534" width="16" customWidth="1"/>
    <col min="11778" max="11778" width="15.85546875" customWidth="1"/>
    <col min="11779" max="11779" width="20.28515625" customWidth="1"/>
    <col min="11780" max="11780" width="12.7109375" customWidth="1"/>
    <col min="11781" max="11781" width="14.28515625" customWidth="1"/>
    <col min="11782" max="11782" width="10.42578125" customWidth="1"/>
    <col min="11783" max="11783" width="25.5703125" customWidth="1"/>
    <col min="11784" max="11784" width="36.28515625" customWidth="1"/>
    <col min="11785" max="11785" width="11.28515625" customWidth="1"/>
    <col min="11786" max="11786" width="16.42578125" customWidth="1"/>
    <col min="11787" max="11787" width="30.85546875" customWidth="1"/>
    <col min="11788" max="11788" width="13" customWidth="1"/>
    <col min="11789" max="11789" width="16.140625" customWidth="1"/>
    <col min="11790" max="11790" width="16" customWidth="1"/>
    <col min="12034" max="12034" width="15.85546875" customWidth="1"/>
    <col min="12035" max="12035" width="20.28515625" customWidth="1"/>
    <col min="12036" max="12036" width="12.7109375" customWidth="1"/>
    <col min="12037" max="12037" width="14.28515625" customWidth="1"/>
    <col min="12038" max="12038" width="10.42578125" customWidth="1"/>
    <col min="12039" max="12039" width="25.5703125" customWidth="1"/>
    <col min="12040" max="12040" width="36.28515625" customWidth="1"/>
    <col min="12041" max="12041" width="11.28515625" customWidth="1"/>
    <col min="12042" max="12042" width="16.42578125" customWidth="1"/>
    <col min="12043" max="12043" width="30.85546875" customWidth="1"/>
    <col min="12044" max="12044" width="13" customWidth="1"/>
    <col min="12045" max="12045" width="16.140625" customWidth="1"/>
    <col min="12046" max="12046" width="16" customWidth="1"/>
    <col min="12290" max="12290" width="15.85546875" customWidth="1"/>
    <col min="12291" max="12291" width="20.28515625" customWidth="1"/>
    <col min="12292" max="12292" width="12.7109375" customWidth="1"/>
    <col min="12293" max="12293" width="14.28515625" customWidth="1"/>
    <col min="12294" max="12294" width="10.42578125" customWidth="1"/>
    <col min="12295" max="12295" width="25.5703125" customWidth="1"/>
    <col min="12296" max="12296" width="36.28515625" customWidth="1"/>
    <col min="12297" max="12297" width="11.28515625" customWidth="1"/>
    <col min="12298" max="12298" width="16.42578125" customWidth="1"/>
    <col min="12299" max="12299" width="30.85546875" customWidth="1"/>
    <col min="12300" max="12300" width="13" customWidth="1"/>
    <col min="12301" max="12301" width="16.140625" customWidth="1"/>
    <col min="12302" max="12302" width="16" customWidth="1"/>
    <col min="12546" max="12546" width="15.85546875" customWidth="1"/>
    <col min="12547" max="12547" width="20.28515625" customWidth="1"/>
    <col min="12548" max="12548" width="12.7109375" customWidth="1"/>
    <col min="12549" max="12549" width="14.28515625" customWidth="1"/>
    <col min="12550" max="12550" width="10.42578125" customWidth="1"/>
    <col min="12551" max="12551" width="25.5703125" customWidth="1"/>
    <col min="12552" max="12552" width="36.28515625" customWidth="1"/>
    <col min="12553" max="12553" width="11.28515625" customWidth="1"/>
    <col min="12554" max="12554" width="16.42578125" customWidth="1"/>
    <col min="12555" max="12555" width="30.85546875" customWidth="1"/>
    <col min="12556" max="12556" width="13" customWidth="1"/>
    <col min="12557" max="12557" width="16.140625" customWidth="1"/>
    <col min="12558" max="12558" width="16" customWidth="1"/>
    <col min="12802" max="12802" width="15.85546875" customWidth="1"/>
    <col min="12803" max="12803" width="20.28515625" customWidth="1"/>
    <col min="12804" max="12804" width="12.7109375" customWidth="1"/>
    <col min="12805" max="12805" width="14.28515625" customWidth="1"/>
    <col min="12806" max="12806" width="10.42578125" customWidth="1"/>
    <col min="12807" max="12807" width="25.5703125" customWidth="1"/>
    <col min="12808" max="12808" width="36.28515625" customWidth="1"/>
    <col min="12809" max="12809" width="11.28515625" customWidth="1"/>
    <col min="12810" max="12810" width="16.42578125" customWidth="1"/>
    <col min="12811" max="12811" width="30.85546875" customWidth="1"/>
    <col min="12812" max="12812" width="13" customWidth="1"/>
    <col min="12813" max="12813" width="16.140625" customWidth="1"/>
    <col min="12814" max="12814" width="16" customWidth="1"/>
    <col min="13058" max="13058" width="15.85546875" customWidth="1"/>
    <col min="13059" max="13059" width="20.28515625" customWidth="1"/>
    <col min="13060" max="13060" width="12.7109375" customWidth="1"/>
    <col min="13061" max="13061" width="14.28515625" customWidth="1"/>
    <col min="13062" max="13062" width="10.42578125" customWidth="1"/>
    <col min="13063" max="13063" width="25.5703125" customWidth="1"/>
    <col min="13064" max="13064" width="36.28515625" customWidth="1"/>
    <col min="13065" max="13065" width="11.28515625" customWidth="1"/>
    <col min="13066" max="13066" width="16.42578125" customWidth="1"/>
    <col min="13067" max="13067" width="30.85546875" customWidth="1"/>
    <col min="13068" max="13068" width="13" customWidth="1"/>
    <col min="13069" max="13069" width="16.140625" customWidth="1"/>
    <col min="13070" max="13070" width="16" customWidth="1"/>
    <col min="13314" max="13314" width="15.85546875" customWidth="1"/>
    <col min="13315" max="13315" width="20.28515625" customWidth="1"/>
    <col min="13316" max="13316" width="12.7109375" customWidth="1"/>
    <col min="13317" max="13317" width="14.28515625" customWidth="1"/>
    <col min="13318" max="13318" width="10.42578125" customWidth="1"/>
    <col min="13319" max="13319" width="25.5703125" customWidth="1"/>
    <col min="13320" max="13320" width="36.28515625" customWidth="1"/>
    <col min="13321" max="13321" width="11.28515625" customWidth="1"/>
    <col min="13322" max="13322" width="16.42578125" customWidth="1"/>
    <col min="13323" max="13323" width="30.85546875" customWidth="1"/>
    <col min="13324" max="13324" width="13" customWidth="1"/>
    <col min="13325" max="13325" width="16.140625" customWidth="1"/>
    <col min="13326" max="13326" width="16" customWidth="1"/>
    <col min="13570" max="13570" width="15.85546875" customWidth="1"/>
    <col min="13571" max="13571" width="20.28515625" customWidth="1"/>
    <col min="13572" max="13572" width="12.7109375" customWidth="1"/>
    <col min="13573" max="13573" width="14.28515625" customWidth="1"/>
    <col min="13574" max="13574" width="10.42578125" customWidth="1"/>
    <col min="13575" max="13575" width="25.5703125" customWidth="1"/>
    <col min="13576" max="13576" width="36.28515625" customWidth="1"/>
    <col min="13577" max="13577" width="11.28515625" customWidth="1"/>
    <col min="13578" max="13578" width="16.42578125" customWidth="1"/>
    <col min="13579" max="13579" width="30.85546875" customWidth="1"/>
    <col min="13580" max="13580" width="13" customWidth="1"/>
    <col min="13581" max="13581" width="16.140625" customWidth="1"/>
    <col min="13582" max="13582" width="16" customWidth="1"/>
    <col min="13826" max="13826" width="15.85546875" customWidth="1"/>
    <col min="13827" max="13827" width="20.28515625" customWidth="1"/>
    <col min="13828" max="13828" width="12.7109375" customWidth="1"/>
    <col min="13829" max="13829" width="14.28515625" customWidth="1"/>
    <col min="13830" max="13830" width="10.42578125" customWidth="1"/>
    <col min="13831" max="13831" width="25.5703125" customWidth="1"/>
    <col min="13832" max="13832" width="36.28515625" customWidth="1"/>
    <col min="13833" max="13833" width="11.28515625" customWidth="1"/>
    <col min="13834" max="13834" width="16.42578125" customWidth="1"/>
    <col min="13835" max="13835" width="30.85546875" customWidth="1"/>
    <col min="13836" max="13836" width="13" customWidth="1"/>
    <col min="13837" max="13837" width="16.140625" customWidth="1"/>
    <col min="13838" max="13838" width="16" customWidth="1"/>
    <col min="14082" max="14082" width="15.85546875" customWidth="1"/>
    <col min="14083" max="14083" width="20.28515625" customWidth="1"/>
    <col min="14084" max="14084" width="12.7109375" customWidth="1"/>
    <col min="14085" max="14085" width="14.28515625" customWidth="1"/>
    <col min="14086" max="14086" width="10.42578125" customWidth="1"/>
    <col min="14087" max="14087" width="25.5703125" customWidth="1"/>
    <col min="14088" max="14088" width="36.28515625" customWidth="1"/>
    <col min="14089" max="14089" width="11.28515625" customWidth="1"/>
    <col min="14090" max="14090" width="16.42578125" customWidth="1"/>
    <col min="14091" max="14091" width="30.85546875" customWidth="1"/>
    <col min="14092" max="14092" width="13" customWidth="1"/>
    <col min="14093" max="14093" width="16.140625" customWidth="1"/>
    <col min="14094" max="14094" width="16" customWidth="1"/>
    <col min="14338" max="14338" width="15.85546875" customWidth="1"/>
    <col min="14339" max="14339" width="20.28515625" customWidth="1"/>
    <col min="14340" max="14340" width="12.7109375" customWidth="1"/>
    <col min="14341" max="14341" width="14.28515625" customWidth="1"/>
    <col min="14342" max="14342" width="10.42578125" customWidth="1"/>
    <col min="14343" max="14343" width="25.5703125" customWidth="1"/>
    <col min="14344" max="14344" width="36.28515625" customWidth="1"/>
    <col min="14345" max="14345" width="11.28515625" customWidth="1"/>
    <col min="14346" max="14346" width="16.42578125" customWidth="1"/>
    <col min="14347" max="14347" width="30.85546875" customWidth="1"/>
    <col min="14348" max="14348" width="13" customWidth="1"/>
    <col min="14349" max="14349" width="16.140625" customWidth="1"/>
    <col min="14350" max="14350" width="16" customWidth="1"/>
    <col min="14594" max="14594" width="15.85546875" customWidth="1"/>
    <col min="14595" max="14595" width="20.28515625" customWidth="1"/>
    <col min="14596" max="14596" width="12.7109375" customWidth="1"/>
    <col min="14597" max="14597" width="14.28515625" customWidth="1"/>
    <col min="14598" max="14598" width="10.42578125" customWidth="1"/>
    <col min="14599" max="14599" width="25.5703125" customWidth="1"/>
    <col min="14600" max="14600" width="36.28515625" customWidth="1"/>
    <col min="14601" max="14601" width="11.28515625" customWidth="1"/>
    <col min="14602" max="14602" width="16.42578125" customWidth="1"/>
    <col min="14603" max="14603" width="30.85546875" customWidth="1"/>
    <col min="14604" max="14604" width="13" customWidth="1"/>
    <col min="14605" max="14605" width="16.140625" customWidth="1"/>
    <col min="14606" max="14606" width="16" customWidth="1"/>
    <col min="14850" max="14850" width="15.85546875" customWidth="1"/>
    <col min="14851" max="14851" width="20.28515625" customWidth="1"/>
    <col min="14852" max="14852" width="12.7109375" customWidth="1"/>
    <col min="14853" max="14853" width="14.28515625" customWidth="1"/>
    <col min="14854" max="14854" width="10.42578125" customWidth="1"/>
    <col min="14855" max="14855" width="25.5703125" customWidth="1"/>
    <col min="14856" max="14856" width="36.28515625" customWidth="1"/>
    <col min="14857" max="14857" width="11.28515625" customWidth="1"/>
    <col min="14858" max="14858" width="16.42578125" customWidth="1"/>
    <col min="14859" max="14859" width="30.85546875" customWidth="1"/>
    <col min="14860" max="14860" width="13" customWidth="1"/>
    <col min="14861" max="14861" width="16.140625" customWidth="1"/>
    <col min="14862" max="14862" width="16" customWidth="1"/>
    <col min="15106" max="15106" width="15.85546875" customWidth="1"/>
    <col min="15107" max="15107" width="20.28515625" customWidth="1"/>
    <col min="15108" max="15108" width="12.7109375" customWidth="1"/>
    <col min="15109" max="15109" width="14.28515625" customWidth="1"/>
    <col min="15110" max="15110" width="10.42578125" customWidth="1"/>
    <col min="15111" max="15111" width="25.5703125" customWidth="1"/>
    <col min="15112" max="15112" width="36.28515625" customWidth="1"/>
    <col min="15113" max="15113" width="11.28515625" customWidth="1"/>
    <col min="15114" max="15114" width="16.42578125" customWidth="1"/>
    <col min="15115" max="15115" width="30.85546875" customWidth="1"/>
    <col min="15116" max="15116" width="13" customWidth="1"/>
    <col min="15117" max="15117" width="16.140625" customWidth="1"/>
    <col min="15118" max="15118" width="16" customWidth="1"/>
    <col min="15362" max="15362" width="15.85546875" customWidth="1"/>
    <col min="15363" max="15363" width="20.28515625" customWidth="1"/>
    <col min="15364" max="15364" width="12.7109375" customWidth="1"/>
    <col min="15365" max="15365" width="14.28515625" customWidth="1"/>
    <col min="15366" max="15366" width="10.42578125" customWidth="1"/>
    <col min="15367" max="15367" width="25.5703125" customWidth="1"/>
    <col min="15368" max="15368" width="36.28515625" customWidth="1"/>
    <col min="15369" max="15369" width="11.28515625" customWidth="1"/>
    <col min="15370" max="15370" width="16.42578125" customWidth="1"/>
    <col min="15371" max="15371" width="30.85546875" customWidth="1"/>
    <col min="15372" max="15372" width="13" customWidth="1"/>
    <col min="15373" max="15373" width="16.140625" customWidth="1"/>
    <col min="15374" max="15374" width="16" customWidth="1"/>
    <col min="15618" max="15618" width="15.85546875" customWidth="1"/>
    <col min="15619" max="15619" width="20.28515625" customWidth="1"/>
    <col min="15620" max="15620" width="12.7109375" customWidth="1"/>
    <col min="15621" max="15621" width="14.28515625" customWidth="1"/>
    <col min="15622" max="15622" width="10.42578125" customWidth="1"/>
    <col min="15623" max="15623" width="25.5703125" customWidth="1"/>
    <col min="15624" max="15624" width="36.28515625" customWidth="1"/>
    <col min="15625" max="15625" width="11.28515625" customWidth="1"/>
    <col min="15626" max="15626" width="16.42578125" customWidth="1"/>
    <col min="15627" max="15627" width="30.85546875" customWidth="1"/>
    <col min="15628" max="15628" width="13" customWidth="1"/>
    <col min="15629" max="15629" width="16.140625" customWidth="1"/>
    <col min="15630" max="15630" width="16" customWidth="1"/>
    <col min="15874" max="15874" width="15.85546875" customWidth="1"/>
    <col min="15875" max="15875" width="20.28515625" customWidth="1"/>
    <col min="15876" max="15876" width="12.7109375" customWidth="1"/>
    <col min="15877" max="15877" width="14.28515625" customWidth="1"/>
    <col min="15878" max="15878" width="10.42578125" customWidth="1"/>
    <col min="15879" max="15879" width="25.5703125" customWidth="1"/>
    <col min="15880" max="15880" width="36.28515625" customWidth="1"/>
    <col min="15881" max="15881" width="11.28515625" customWidth="1"/>
    <col min="15882" max="15882" width="16.42578125" customWidth="1"/>
    <col min="15883" max="15883" width="30.85546875" customWidth="1"/>
    <col min="15884" max="15884" width="13" customWidth="1"/>
    <col min="15885" max="15885" width="16.140625" customWidth="1"/>
    <col min="15886" max="15886" width="16" customWidth="1"/>
    <col min="16130" max="16130" width="15.85546875" customWidth="1"/>
    <col min="16131" max="16131" width="20.28515625" customWidth="1"/>
    <col min="16132" max="16132" width="12.7109375" customWidth="1"/>
    <col min="16133" max="16133" width="14.28515625" customWidth="1"/>
    <col min="16134" max="16134" width="10.42578125" customWidth="1"/>
    <col min="16135" max="16135" width="25.5703125" customWidth="1"/>
    <col min="16136" max="16136" width="36.28515625" customWidth="1"/>
    <col min="16137" max="16137" width="11.28515625" customWidth="1"/>
    <col min="16138" max="16138" width="16.42578125" customWidth="1"/>
    <col min="16139" max="16139" width="30.85546875" customWidth="1"/>
    <col min="16140" max="16140" width="13" customWidth="1"/>
    <col min="16141" max="16141" width="16.140625" customWidth="1"/>
    <col min="16142" max="16142" width="16" customWidth="1"/>
  </cols>
  <sheetData>
    <row r="1" spans="1:15" ht="15.75" x14ac:dyDescent="0.25">
      <c r="A1" s="1"/>
      <c r="B1" s="1"/>
      <c r="C1" s="1"/>
      <c r="D1" s="1"/>
      <c r="E1" s="1"/>
      <c r="F1" s="1"/>
      <c r="G1" s="1"/>
      <c r="H1" s="1"/>
      <c r="I1" s="1"/>
      <c r="J1" s="1"/>
      <c r="K1" s="2" t="s">
        <v>0</v>
      </c>
      <c r="L1" s="2"/>
      <c r="M1" s="2"/>
      <c r="N1" s="2"/>
    </row>
    <row r="2" spans="1:15" ht="15.75" x14ac:dyDescent="0.25">
      <c r="A2" s="1"/>
      <c r="B2" s="1"/>
      <c r="C2" s="1"/>
      <c r="D2" s="1"/>
      <c r="E2" s="1"/>
      <c r="F2" s="1"/>
      <c r="G2" s="1"/>
      <c r="H2" s="1"/>
      <c r="I2" s="1"/>
      <c r="J2" s="1"/>
      <c r="K2" s="3" t="s">
        <v>1</v>
      </c>
      <c r="L2" s="3"/>
      <c r="M2" s="3"/>
      <c r="N2" s="3"/>
    </row>
    <row r="3" spans="1:15" ht="33" customHeight="1" x14ac:dyDescent="0.25">
      <c r="A3" s="1"/>
      <c r="B3" s="1"/>
      <c r="C3" s="1"/>
      <c r="D3" s="1"/>
      <c r="E3" s="1"/>
      <c r="F3" s="1"/>
      <c r="G3" s="1"/>
      <c r="H3" s="1"/>
      <c r="I3" s="1"/>
      <c r="J3" s="1"/>
      <c r="K3" s="4" t="s">
        <v>2</v>
      </c>
      <c r="L3" s="4"/>
      <c r="M3" s="4"/>
      <c r="N3" s="4"/>
    </row>
    <row r="4" spans="1:15" ht="15.75" x14ac:dyDescent="0.25">
      <c r="A4" s="1"/>
      <c r="B4" s="1"/>
      <c r="C4" s="1"/>
      <c r="D4" s="1"/>
      <c r="E4" s="1"/>
      <c r="F4" s="1"/>
      <c r="G4" s="1"/>
      <c r="H4" s="1"/>
      <c r="I4" s="1"/>
      <c r="J4" s="1"/>
      <c r="K4" s="5" t="s">
        <v>3</v>
      </c>
      <c r="L4" s="5"/>
      <c r="M4" s="5"/>
      <c r="N4" s="5"/>
    </row>
    <row r="5" spans="1:15" ht="15.75" x14ac:dyDescent="0.25">
      <c r="A5" s="1"/>
      <c r="B5" s="1"/>
      <c r="C5" s="1"/>
      <c r="D5" s="1"/>
      <c r="E5" s="1"/>
      <c r="F5" s="1"/>
      <c r="G5" s="1"/>
      <c r="H5" s="1"/>
      <c r="I5" s="1"/>
      <c r="J5" s="1"/>
      <c r="K5" s="6"/>
      <c r="L5" s="6"/>
      <c r="M5" s="6"/>
      <c r="N5" s="6"/>
    </row>
    <row r="6" spans="1:15" ht="20.25" x14ac:dyDescent="0.3">
      <c r="B6" s="7" t="s">
        <v>4</v>
      </c>
      <c r="C6" s="7"/>
      <c r="D6" s="7"/>
      <c r="E6" s="7"/>
      <c r="F6" s="7"/>
      <c r="G6" s="7"/>
      <c r="H6" s="7"/>
      <c r="I6" s="7"/>
      <c r="J6" s="7"/>
      <c r="K6" s="7"/>
      <c r="L6" s="7"/>
      <c r="M6" s="7"/>
      <c r="N6" s="7"/>
    </row>
    <row r="7" spans="1:15" ht="20.25" x14ac:dyDescent="0.3">
      <c r="B7" s="8" t="s">
        <v>5</v>
      </c>
      <c r="C7" s="8"/>
      <c r="D7" s="8"/>
      <c r="E7" s="8"/>
      <c r="F7" s="8"/>
      <c r="G7" s="8"/>
      <c r="H7" s="8"/>
      <c r="I7" s="8"/>
      <c r="J7" s="8"/>
      <c r="K7" s="8"/>
      <c r="L7" s="8"/>
      <c r="M7" s="8"/>
      <c r="N7" s="8"/>
    </row>
    <row r="8" spans="1:15" ht="20.25" x14ac:dyDescent="0.3">
      <c r="C8" s="9"/>
      <c r="D8" s="10"/>
      <c r="F8" s="11" t="s">
        <v>6</v>
      </c>
      <c r="G8" s="12" t="s">
        <v>7</v>
      </c>
      <c r="H8" s="13" t="s">
        <v>8</v>
      </c>
      <c r="I8" s="14" t="s">
        <v>9</v>
      </c>
      <c r="J8" s="15" t="s">
        <v>10</v>
      </c>
      <c r="K8" s="16"/>
      <c r="L8" s="17"/>
      <c r="M8" s="17"/>
      <c r="N8" s="18"/>
      <c r="O8" s="19" t="str">
        <f>IF(G8="","Не вказано квартал","")</f>
        <v/>
      </c>
    </row>
    <row r="9" spans="1:15" ht="18.75" x14ac:dyDescent="0.3">
      <c r="C9" s="20"/>
      <c r="D9" s="21"/>
      <c r="E9" s="22"/>
      <c r="F9" s="22"/>
      <c r="G9" s="23"/>
      <c r="H9" s="24"/>
      <c r="I9" s="25"/>
      <c r="J9" s="25"/>
      <c r="K9" s="25"/>
      <c r="L9" s="25"/>
      <c r="M9" s="25"/>
      <c r="N9" s="25"/>
      <c r="O9" s="19" t="str">
        <f>IF(I8="","Не вказано рік","")</f>
        <v/>
      </c>
    </row>
    <row r="10" spans="1:15" ht="15.75" x14ac:dyDescent="0.25">
      <c r="B10" s="26" t="s">
        <v>11</v>
      </c>
      <c r="C10" s="26"/>
      <c r="D10" s="26"/>
      <c r="E10" s="26"/>
      <c r="F10" s="26"/>
      <c r="G10" s="26"/>
      <c r="H10" s="26"/>
      <c r="I10" s="26"/>
      <c r="J10" s="26"/>
      <c r="K10" s="27" t="s">
        <v>12</v>
      </c>
      <c r="L10" s="27"/>
      <c r="M10" s="27"/>
      <c r="N10" s="27"/>
    </row>
    <row r="11" spans="1:15" ht="15.75" x14ac:dyDescent="0.25">
      <c r="B11" s="28" t="s">
        <v>13</v>
      </c>
      <c r="C11" s="28"/>
      <c r="D11" s="28"/>
      <c r="E11" s="28"/>
      <c r="F11" s="28"/>
      <c r="G11" s="28"/>
      <c r="H11" s="28"/>
      <c r="I11" s="28"/>
      <c r="J11" s="28"/>
      <c r="K11" s="29" t="s">
        <v>14</v>
      </c>
      <c r="L11" s="29"/>
      <c r="M11" s="29"/>
      <c r="N11" s="29"/>
    </row>
    <row r="12" spans="1:15" x14ac:dyDescent="0.25">
      <c r="B12" s="30" t="s">
        <v>15</v>
      </c>
      <c r="C12" s="30"/>
      <c r="D12" s="30"/>
      <c r="E12" s="30"/>
      <c r="F12" s="30"/>
      <c r="G12" s="30"/>
      <c r="H12" s="30"/>
      <c r="I12" s="30"/>
      <c r="J12" s="30"/>
      <c r="K12" s="29"/>
      <c r="L12" s="29"/>
      <c r="M12" s="29"/>
      <c r="N12" s="29"/>
    </row>
    <row r="13" spans="1:15" x14ac:dyDescent="0.25">
      <c r="B13" s="31"/>
      <c r="C13" s="31"/>
      <c r="D13" s="31"/>
      <c r="E13" s="31"/>
      <c r="F13" s="31"/>
      <c r="G13" s="31"/>
      <c r="H13" s="31"/>
      <c r="I13" s="31"/>
      <c r="J13" s="31"/>
      <c r="K13" s="29"/>
      <c r="L13" s="29"/>
      <c r="M13" s="29"/>
      <c r="N13" s="29"/>
    </row>
    <row r="14" spans="1:15" ht="16.5" thickBot="1" x14ac:dyDescent="0.3">
      <c r="C14" s="9"/>
      <c r="D14" s="21"/>
      <c r="E14" s="32"/>
      <c r="F14" s="33"/>
      <c r="G14" s="32"/>
      <c r="H14" s="25"/>
      <c r="I14" s="25"/>
      <c r="J14" s="25"/>
      <c r="K14" s="25"/>
      <c r="L14" s="25"/>
    </row>
    <row r="15" spans="1:15" ht="15.75" x14ac:dyDescent="0.25">
      <c r="A15" s="16"/>
      <c r="B15" s="34" t="s">
        <v>16</v>
      </c>
      <c r="C15" s="35"/>
      <c r="D15" s="35"/>
      <c r="E15" s="35"/>
      <c r="F15" s="36"/>
      <c r="G15" s="37"/>
      <c r="H15" s="37"/>
      <c r="I15" s="37"/>
      <c r="J15" s="37"/>
      <c r="K15" s="37"/>
      <c r="L15" s="38"/>
      <c r="M15" s="38"/>
      <c r="N15" s="39"/>
    </row>
    <row r="16" spans="1:15" ht="18.75" x14ac:dyDescent="0.3">
      <c r="A16" s="16"/>
      <c r="B16" s="40" t="s">
        <v>17</v>
      </c>
      <c r="C16" s="41"/>
      <c r="D16" s="41"/>
      <c r="E16" s="41"/>
      <c r="F16" s="42" t="s">
        <v>18</v>
      </c>
      <c r="G16" s="42"/>
      <c r="H16" s="42"/>
      <c r="I16" s="42"/>
      <c r="J16" s="42"/>
      <c r="K16" s="42"/>
      <c r="L16" s="42"/>
      <c r="M16" s="42"/>
      <c r="N16" s="43"/>
      <c r="O16" s="19" t="str">
        <f>IF(F16="","Не вказано найменування ліцензіата","")</f>
        <v/>
      </c>
    </row>
    <row r="17" spans="1:17" ht="18.75" x14ac:dyDescent="0.3">
      <c r="A17" s="16"/>
      <c r="B17" s="44" t="s">
        <v>19</v>
      </c>
      <c r="C17" s="45"/>
      <c r="D17" s="45"/>
      <c r="E17" s="45"/>
      <c r="F17" s="46" t="s">
        <v>20</v>
      </c>
      <c r="G17" s="46"/>
      <c r="H17" s="46"/>
      <c r="I17" s="46"/>
      <c r="J17" s="46"/>
      <c r="K17" s="46"/>
      <c r="L17" s="46"/>
      <c r="M17" s="46"/>
      <c r="N17" s="47"/>
      <c r="O17" s="19" t="str">
        <f>IF(F17="","Не вказано вебсайт","")</f>
        <v/>
      </c>
    </row>
    <row r="18" spans="1:17" ht="18.75" x14ac:dyDescent="0.3">
      <c r="A18" s="16"/>
      <c r="B18" s="44" t="s">
        <v>21</v>
      </c>
      <c r="C18" s="45"/>
      <c r="D18" s="45"/>
      <c r="E18" s="45"/>
      <c r="F18" s="46" t="s">
        <v>22</v>
      </c>
      <c r="G18" s="46"/>
      <c r="H18" s="46"/>
      <c r="I18" s="46"/>
      <c r="J18" s="46"/>
      <c r="K18" s="46"/>
      <c r="L18" s="46"/>
      <c r="M18" s="46"/>
      <c r="N18" s="47"/>
      <c r="O18" s="19" t="str">
        <f>IF(F18="","Не вказано код ЄДРПОУ","")</f>
        <v/>
      </c>
    </row>
    <row r="19" spans="1:17" ht="18.75" x14ac:dyDescent="0.3">
      <c r="A19" s="16"/>
      <c r="B19" s="44" t="s">
        <v>23</v>
      </c>
      <c r="C19" s="45"/>
      <c r="D19" s="45"/>
      <c r="E19" s="45"/>
      <c r="F19" s="48" t="s">
        <v>24</v>
      </c>
      <c r="G19" s="48"/>
      <c r="H19" s="48"/>
      <c r="I19" s="48"/>
      <c r="J19" s="48"/>
      <c r="K19" s="48"/>
      <c r="L19" s="48"/>
      <c r="M19" s="48"/>
      <c r="N19" s="49"/>
      <c r="O19" s="19" t="str">
        <f>IF(F19="","Не вказано ЕІС код","")</f>
        <v/>
      </c>
    </row>
    <row r="20" spans="1:17" ht="18.75" x14ac:dyDescent="0.3">
      <c r="A20" s="16"/>
      <c r="B20" s="40" t="s">
        <v>25</v>
      </c>
      <c r="C20" s="41"/>
      <c r="D20" s="41"/>
      <c r="E20" s="41"/>
      <c r="F20" s="46" t="s">
        <v>26</v>
      </c>
      <c r="G20" s="46"/>
      <c r="H20" s="46"/>
      <c r="I20" s="46"/>
      <c r="J20" s="46"/>
      <c r="K20" s="46"/>
      <c r="L20" s="46"/>
      <c r="M20" s="46"/>
      <c r="N20" s="47"/>
      <c r="O20" s="19" t="str">
        <f>IF(F20="","Не вказано місцезнаходження ліцензіата","")</f>
        <v/>
      </c>
    </row>
    <row r="21" spans="1:17" ht="19.5" thickBot="1" x14ac:dyDescent="0.35">
      <c r="A21" s="16"/>
      <c r="B21" s="50"/>
      <c r="C21" s="51"/>
      <c r="D21" s="52"/>
      <c r="E21" s="52"/>
      <c r="F21" s="53" t="s">
        <v>27</v>
      </c>
      <c r="G21" s="53"/>
      <c r="H21" s="53"/>
      <c r="I21" s="53"/>
      <c r="J21" s="53"/>
      <c r="K21" s="53"/>
      <c r="L21" s="53"/>
      <c r="M21" s="53"/>
      <c r="N21" s="54"/>
      <c r="O21" s="19" t="str">
        <f>IF(G124="","Не вказано керівника ліцензіата","")</f>
        <v/>
      </c>
      <c r="Q21" s="1"/>
    </row>
    <row r="22" spans="1:17" ht="18.75" x14ac:dyDescent="0.3">
      <c r="A22" s="16"/>
      <c r="B22" s="16"/>
      <c r="C22" s="16"/>
      <c r="D22" s="16"/>
      <c r="E22" s="16"/>
      <c r="F22" s="16"/>
      <c r="G22" s="16"/>
      <c r="H22" s="16"/>
      <c r="I22" s="16"/>
      <c r="J22" s="16"/>
      <c r="K22" s="16"/>
      <c r="L22" s="16"/>
      <c r="M22" s="16"/>
      <c r="N22" s="16"/>
      <c r="O22" s="19" t="str">
        <f>IF(G127="","Не вказано виконавця","")</f>
        <v/>
      </c>
    </row>
    <row r="23" spans="1:17" ht="18.75" x14ac:dyDescent="0.3">
      <c r="A23" s="16"/>
      <c r="B23" s="55" t="s">
        <v>28</v>
      </c>
      <c r="C23" s="55"/>
      <c r="D23" s="55"/>
      <c r="E23" s="55"/>
      <c r="F23" s="55"/>
      <c r="G23" s="55"/>
      <c r="H23" s="55"/>
      <c r="I23" s="55"/>
      <c r="J23" s="55"/>
      <c r="K23" s="55"/>
      <c r="L23" s="55"/>
      <c r="M23" s="55"/>
      <c r="N23" s="55"/>
      <c r="O23" s="19" t="str">
        <f>IF(D130="","Не вказано телефон","")</f>
        <v/>
      </c>
    </row>
    <row r="24" spans="1:17" ht="18.75" x14ac:dyDescent="0.3">
      <c r="A24" s="1"/>
      <c r="B24" s="56"/>
      <c r="C24" s="56"/>
      <c r="D24" s="56"/>
      <c r="E24" s="56"/>
      <c r="F24" s="56"/>
      <c r="G24" s="56"/>
      <c r="H24" s="56"/>
      <c r="I24" s="56"/>
      <c r="J24" s="56"/>
      <c r="K24" s="56"/>
      <c r="L24" s="56"/>
      <c r="M24" s="56"/>
      <c r="N24" s="56"/>
      <c r="O24" s="19" t="str">
        <f>IF(K130="","Не вказано електронну пошту","")</f>
        <v/>
      </c>
    </row>
    <row r="25" spans="1:17" ht="105" x14ac:dyDescent="0.45">
      <c r="A25" s="1"/>
      <c r="B25" s="57" t="s">
        <v>29</v>
      </c>
      <c r="C25" s="58" t="s">
        <v>30</v>
      </c>
      <c r="D25" s="59"/>
      <c r="E25" s="59"/>
      <c r="F25" s="59"/>
      <c r="G25" s="59"/>
      <c r="H25" s="59"/>
      <c r="I25" s="57" t="s">
        <v>31</v>
      </c>
      <c r="J25" s="57" t="s">
        <v>32</v>
      </c>
      <c r="K25" s="57" t="s">
        <v>33</v>
      </c>
      <c r="L25" s="57" t="s">
        <v>34</v>
      </c>
      <c r="M25" s="57" t="s">
        <v>35</v>
      </c>
      <c r="N25" s="57" t="s">
        <v>36</v>
      </c>
      <c r="O25" s="60"/>
    </row>
    <row r="26" spans="1:17" x14ac:dyDescent="0.25">
      <c r="A26" s="1"/>
      <c r="B26" s="57" t="s">
        <v>37</v>
      </c>
      <c r="C26" s="61" t="s">
        <v>38</v>
      </c>
      <c r="D26" s="62"/>
      <c r="E26" s="62"/>
      <c r="F26" s="62"/>
      <c r="G26" s="62"/>
      <c r="H26" s="62"/>
      <c r="I26" s="57" t="s">
        <v>39</v>
      </c>
      <c r="J26" s="57">
        <v>1</v>
      </c>
      <c r="K26" s="57">
        <v>2</v>
      </c>
      <c r="L26" s="57">
        <v>3</v>
      </c>
      <c r="M26" s="57">
        <v>4</v>
      </c>
      <c r="N26" s="57">
        <v>5</v>
      </c>
    </row>
    <row r="27" spans="1:17" ht="15.75" x14ac:dyDescent="0.25">
      <c r="A27" s="1"/>
      <c r="B27" s="63" t="s">
        <v>40</v>
      </c>
      <c r="C27" s="64" t="s">
        <v>41</v>
      </c>
      <c r="D27" s="64"/>
      <c r="E27" s="64"/>
      <c r="F27" s="64"/>
      <c r="G27" s="64"/>
      <c r="H27" s="65"/>
      <c r="I27" s="66" t="s">
        <v>42</v>
      </c>
      <c r="J27" s="67">
        <f>SUM(J28:J36,J39)</f>
        <v>95</v>
      </c>
      <c r="K27" s="68"/>
      <c r="L27" s="69">
        <f>IF(SUM(J28:J36,J39)=0,0,(SUMPRODUCT(L28:L36,J28:J36)+L39*J39)/SUM(J28:J36,J39))</f>
        <v>10.905263157894737</v>
      </c>
      <c r="M27" s="70">
        <f>SUM(M28:M36,M39)</f>
        <v>5</v>
      </c>
      <c r="N27" s="71">
        <v>5.2631578947368418E-2</v>
      </c>
    </row>
    <row r="28" spans="1:17" ht="36" customHeight="1" x14ac:dyDescent="0.25">
      <c r="A28" s="1"/>
      <c r="B28" s="63" t="s">
        <v>43</v>
      </c>
      <c r="C28" s="72" t="s">
        <v>44</v>
      </c>
      <c r="D28" s="73"/>
      <c r="E28" s="73"/>
      <c r="F28" s="73"/>
      <c r="G28" s="73"/>
      <c r="H28" s="73"/>
      <c r="I28" s="66" t="s">
        <v>45</v>
      </c>
      <c r="J28" s="74"/>
      <c r="K28" s="75" t="s">
        <v>46</v>
      </c>
      <c r="L28" s="76"/>
      <c r="M28" s="75"/>
      <c r="N28" s="71">
        <v>0</v>
      </c>
    </row>
    <row r="29" spans="1:17" ht="35.25" customHeight="1" x14ac:dyDescent="0.25">
      <c r="A29" s="1"/>
      <c r="B29" s="63" t="s">
        <v>47</v>
      </c>
      <c r="C29" s="72" t="s">
        <v>48</v>
      </c>
      <c r="D29" s="73"/>
      <c r="E29" s="73"/>
      <c r="F29" s="73"/>
      <c r="G29" s="73"/>
      <c r="H29" s="73"/>
      <c r="I29" s="66" t="s">
        <v>49</v>
      </c>
      <c r="J29" s="74"/>
      <c r="K29" s="75" t="s">
        <v>46</v>
      </c>
      <c r="L29" s="76"/>
      <c r="M29" s="75"/>
      <c r="N29" s="71">
        <v>0</v>
      </c>
    </row>
    <row r="30" spans="1:17" ht="33" customHeight="1" x14ac:dyDescent="0.25">
      <c r="A30" s="1"/>
      <c r="B30" s="63" t="s">
        <v>50</v>
      </c>
      <c r="C30" s="72" t="s">
        <v>51</v>
      </c>
      <c r="D30" s="73"/>
      <c r="E30" s="73"/>
      <c r="F30" s="73"/>
      <c r="G30" s="73"/>
      <c r="H30" s="73"/>
      <c r="I30" s="66" t="s">
        <v>52</v>
      </c>
      <c r="J30" s="74"/>
      <c r="K30" s="75" t="s">
        <v>46</v>
      </c>
      <c r="L30" s="76"/>
      <c r="M30" s="75"/>
      <c r="N30" s="71">
        <v>0</v>
      </c>
    </row>
    <row r="31" spans="1:17" ht="36.75" customHeight="1" x14ac:dyDescent="0.25">
      <c r="A31" s="1"/>
      <c r="B31" s="63" t="s">
        <v>53</v>
      </c>
      <c r="C31" s="72" t="s">
        <v>54</v>
      </c>
      <c r="D31" s="73"/>
      <c r="E31" s="73"/>
      <c r="F31" s="73"/>
      <c r="G31" s="73"/>
      <c r="H31" s="73"/>
      <c r="I31" s="66" t="s">
        <v>55</v>
      </c>
      <c r="J31" s="74">
        <v>51</v>
      </c>
      <c r="K31" s="75" t="s">
        <v>46</v>
      </c>
      <c r="L31" s="76">
        <v>9.3725490196078436</v>
      </c>
      <c r="M31" s="75">
        <v>5</v>
      </c>
      <c r="N31" s="71">
        <v>9.8039215686274508E-2</v>
      </c>
    </row>
    <row r="32" spans="1:17" ht="33" customHeight="1" x14ac:dyDescent="0.25">
      <c r="A32" s="1"/>
      <c r="B32" s="63" t="s">
        <v>56</v>
      </c>
      <c r="C32" s="77" t="s">
        <v>57</v>
      </c>
      <c r="D32" s="78"/>
      <c r="E32" s="78"/>
      <c r="F32" s="78"/>
      <c r="G32" s="78"/>
      <c r="H32" s="79"/>
      <c r="I32" s="66" t="s">
        <v>58</v>
      </c>
      <c r="J32" s="74">
        <v>1</v>
      </c>
      <c r="K32" s="80" t="s">
        <v>59</v>
      </c>
      <c r="L32" s="76">
        <v>11</v>
      </c>
      <c r="M32" s="75"/>
      <c r="N32" s="71">
        <v>0</v>
      </c>
    </row>
    <row r="33" spans="1:14" ht="34.5" customHeight="1" x14ac:dyDescent="0.25">
      <c r="A33" s="1"/>
      <c r="B33" s="63" t="s">
        <v>60</v>
      </c>
      <c r="C33" s="81" t="s">
        <v>61</v>
      </c>
      <c r="D33" s="82"/>
      <c r="E33" s="82"/>
      <c r="F33" s="82"/>
      <c r="G33" s="82"/>
      <c r="H33" s="82"/>
      <c r="I33" s="66" t="s">
        <v>62</v>
      </c>
      <c r="J33" s="74">
        <v>19</v>
      </c>
      <c r="K33" s="75" t="s">
        <v>46</v>
      </c>
      <c r="L33" s="76">
        <v>7.2631578947368425</v>
      </c>
      <c r="M33" s="75"/>
      <c r="N33" s="71">
        <v>0</v>
      </c>
    </row>
    <row r="34" spans="1:14" ht="36.75" customHeight="1" x14ac:dyDescent="0.25">
      <c r="A34" s="1"/>
      <c r="B34" s="63" t="s">
        <v>63</v>
      </c>
      <c r="C34" s="81" t="s">
        <v>64</v>
      </c>
      <c r="D34" s="82"/>
      <c r="E34" s="82"/>
      <c r="F34" s="82"/>
      <c r="G34" s="82"/>
      <c r="H34" s="82"/>
      <c r="I34" s="66" t="s">
        <v>65</v>
      </c>
      <c r="J34" s="74">
        <v>15</v>
      </c>
      <c r="K34" s="75" t="s">
        <v>59</v>
      </c>
      <c r="L34" s="76">
        <v>9.1333333333333329</v>
      </c>
      <c r="M34" s="75"/>
      <c r="N34" s="71">
        <v>0</v>
      </c>
    </row>
    <row r="35" spans="1:14" ht="47.25" x14ac:dyDescent="0.25">
      <c r="A35" s="1"/>
      <c r="B35" s="63" t="s">
        <v>66</v>
      </c>
      <c r="C35" s="77" t="s">
        <v>67</v>
      </c>
      <c r="D35" s="78"/>
      <c r="E35" s="78"/>
      <c r="F35" s="78"/>
      <c r="G35" s="78"/>
      <c r="H35" s="79"/>
      <c r="I35" s="66" t="s">
        <v>68</v>
      </c>
      <c r="J35" s="74">
        <v>3</v>
      </c>
      <c r="K35" s="83" t="s">
        <v>69</v>
      </c>
      <c r="L35" s="76">
        <v>86.333333333333329</v>
      </c>
      <c r="M35" s="75"/>
      <c r="N35" s="71">
        <v>0</v>
      </c>
    </row>
    <row r="36" spans="1:14" ht="36" customHeight="1" x14ac:dyDescent="0.25">
      <c r="A36" s="1"/>
      <c r="B36" s="63" t="s">
        <v>70</v>
      </c>
      <c r="C36" s="72" t="s">
        <v>71</v>
      </c>
      <c r="D36" s="73"/>
      <c r="E36" s="73"/>
      <c r="F36" s="73"/>
      <c r="G36" s="73"/>
      <c r="H36" s="73"/>
      <c r="I36" s="66" t="s">
        <v>72</v>
      </c>
      <c r="J36" s="67">
        <f>SUM(J37:J38)</f>
        <v>3</v>
      </c>
      <c r="K36" s="68"/>
      <c r="L36" s="69">
        <f>IF(SUM(J37:J38)=0,0,SUMPRODUCT(L37:L38,J37:J38)/SUM(J37:J38))</f>
        <v>2.6666666666666665</v>
      </c>
      <c r="M36" s="70">
        <f>SUM(M37:M38)</f>
        <v>0</v>
      </c>
      <c r="N36" s="71">
        <v>0</v>
      </c>
    </row>
    <row r="37" spans="1:14" ht="63" x14ac:dyDescent="0.25">
      <c r="A37" s="1"/>
      <c r="B37" s="63" t="s">
        <v>73</v>
      </c>
      <c r="C37" s="84" t="s">
        <v>74</v>
      </c>
      <c r="D37" s="85"/>
      <c r="E37" s="85"/>
      <c r="F37" s="85"/>
      <c r="G37" s="85"/>
      <c r="H37" s="86"/>
      <c r="I37" s="66" t="s">
        <v>75</v>
      </c>
      <c r="J37" s="74">
        <v>3</v>
      </c>
      <c r="K37" s="75" t="s">
        <v>76</v>
      </c>
      <c r="L37" s="76">
        <v>2.6666666666666665</v>
      </c>
      <c r="M37" s="75"/>
      <c r="N37" s="71">
        <v>0</v>
      </c>
    </row>
    <row r="38" spans="1:14" ht="63" x14ac:dyDescent="0.25">
      <c r="A38" s="1"/>
      <c r="B38" s="63" t="s">
        <v>77</v>
      </c>
      <c r="C38" s="84" t="s">
        <v>78</v>
      </c>
      <c r="D38" s="85"/>
      <c r="E38" s="85"/>
      <c r="F38" s="85"/>
      <c r="G38" s="85"/>
      <c r="H38" s="86"/>
      <c r="I38" s="66" t="s">
        <v>79</v>
      </c>
      <c r="J38" s="74"/>
      <c r="K38" s="75" t="s">
        <v>80</v>
      </c>
      <c r="L38" s="76"/>
      <c r="M38" s="75"/>
      <c r="N38" s="71">
        <v>0</v>
      </c>
    </row>
    <row r="39" spans="1:14" ht="15.75" x14ac:dyDescent="0.25">
      <c r="A39" s="1"/>
      <c r="B39" s="63" t="s">
        <v>81</v>
      </c>
      <c r="C39" s="84" t="s">
        <v>82</v>
      </c>
      <c r="D39" s="85"/>
      <c r="E39" s="85"/>
      <c r="F39" s="85"/>
      <c r="G39" s="85"/>
      <c r="H39" s="86"/>
      <c r="I39" s="66" t="s">
        <v>83</v>
      </c>
      <c r="J39" s="67">
        <f>SUM(J40:J41)</f>
        <v>3</v>
      </c>
      <c r="K39" s="68"/>
      <c r="L39" s="69">
        <f>IF(SUM(J40:J41)=0,0,SUMPRODUCT(L40:L41,J40:J41)/SUM(J40:J41))</f>
        <v>1.6666666666666667</v>
      </c>
      <c r="M39" s="70">
        <f>SUM(M40:M41)</f>
        <v>0</v>
      </c>
      <c r="N39" s="71">
        <v>0</v>
      </c>
    </row>
    <row r="40" spans="1:14" ht="15.75" x14ac:dyDescent="0.25">
      <c r="A40" s="1"/>
      <c r="B40" s="63" t="s">
        <v>84</v>
      </c>
      <c r="C40" s="84" t="s">
        <v>74</v>
      </c>
      <c r="D40" s="85"/>
      <c r="E40" s="85"/>
      <c r="F40" s="85"/>
      <c r="G40" s="85"/>
      <c r="H40" s="86"/>
      <c r="I40" s="66" t="s">
        <v>85</v>
      </c>
      <c r="J40" s="74">
        <v>3</v>
      </c>
      <c r="K40" s="80" t="s">
        <v>86</v>
      </c>
      <c r="L40" s="76">
        <v>1.6666666666666667</v>
      </c>
      <c r="M40" s="75"/>
      <c r="N40" s="71">
        <v>0</v>
      </c>
    </row>
    <row r="41" spans="1:14" ht="15.75" x14ac:dyDescent="0.25">
      <c r="A41" s="1"/>
      <c r="B41" s="63" t="s">
        <v>87</v>
      </c>
      <c r="C41" s="87" t="s">
        <v>78</v>
      </c>
      <c r="D41" s="88"/>
      <c r="E41" s="88"/>
      <c r="F41" s="88"/>
      <c r="G41" s="88"/>
      <c r="H41" s="88"/>
      <c r="I41" s="66" t="s">
        <v>88</v>
      </c>
      <c r="J41" s="74"/>
      <c r="K41" s="80" t="s">
        <v>46</v>
      </c>
      <c r="L41" s="76"/>
      <c r="M41" s="75"/>
      <c r="N41" s="71">
        <v>0</v>
      </c>
    </row>
    <row r="42" spans="1:14" ht="15.75" x14ac:dyDescent="0.25">
      <c r="A42" s="1"/>
      <c r="B42" s="63" t="s">
        <v>89</v>
      </c>
      <c r="C42" s="64" t="s">
        <v>90</v>
      </c>
      <c r="D42" s="64"/>
      <c r="E42" s="64"/>
      <c r="F42" s="64"/>
      <c r="G42" s="64"/>
      <c r="H42" s="65"/>
      <c r="I42" s="66" t="s">
        <v>91</v>
      </c>
      <c r="J42" s="67">
        <f>SUM(J43:J46)</f>
        <v>1771</v>
      </c>
      <c r="K42" s="68"/>
      <c r="L42" s="69">
        <f>IF(SUM(J43:J46)=0,0,SUMPRODUCT(L43:L46,J43:J46)/SUM(J43:J46))</f>
        <v>1.2439299830604178</v>
      </c>
      <c r="M42" s="70">
        <f>SUM(M43:M46)</f>
        <v>0</v>
      </c>
      <c r="N42" s="71">
        <v>0</v>
      </c>
    </row>
    <row r="43" spans="1:14" ht="33.75" customHeight="1" x14ac:dyDescent="0.25">
      <c r="A43" s="1"/>
      <c r="B43" s="63" t="s">
        <v>92</v>
      </c>
      <c r="C43" s="64" t="s">
        <v>93</v>
      </c>
      <c r="D43" s="64"/>
      <c r="E43" s="64"/>
      <c r="F43" s="64"/>
      <c r="G43" s="64"/>
      <c r="H43" s="65"/>
      <c r="I43" s="66" t="s">
        <v>94</v>
      </c>
      <c r="J43" s="74">
        <v>2</v>
      </c>
      <c r="K43" s="75" t="s">
        <v>46</v>
      </c>
      <c r="L43" s="76">
        <v>2.5</v>
      </c>
      <c r="M43" s="75"/>
      <c r="N43" s="71">
        <v>0</v>
      </c>
    </row>
    <row r="44" spans="1:14" ht="33.75" customHeight="1" x14ac:dyDescent="0.25">
      <c r="A44" s="1"/>
      <c r="B44" s="63" t="s">
        <v>95</v>
      </c>
      <c r="C44" s="64" t="s">
        <v>96</v>
      </c>
      <c r="D44" s="64"/>
      <c r="E44" s="64"/>
      <c r="F44" s="64"/>
      <c r="G44" s="64"/>
      <c r="H44" s="65"/>
      <c r="I44" s="66" t="s">
        <v>97</v>
      </c>
      <c r="J44" s="74">
        <v>486</v>
      </c>
      <c r="K44" s="75" t="s">
        <v>46</v>
      </c>
      <c r="L44" s="76">
        <v>1.1995884773662551</v>
      </c>
      <c r="M44" s="75"/>
      <c r="N44" s="71">
        <v>0</v>
      </c>
    </row>
    <row r="45" spans="1:14" ht="31.5" customHeight="1" x14ac:dyDescent="0.25">
      <c r="A45" s="1"/>
      <c r="B45" s="63" t="s">
        <v>98</v>
      </c>
      <c r="C45" s="64" t="s">
        <v>99</v>
      </c>
      <c r="D45" s="64"/>
      <c r="E45" s="64"/>
      <c r="F45" s="64"/>
      <c r="G45" s="64"/>
      <c r="H45" s="65"/>
      <c r="I45" s="66" t="s">
        <v>100</v>
      </c>
      <c r="J45" s="74">
        <v>1258</v>
      </c>
      <c r="K45" s="75" t="s">
        <v>46</v>
      </c>
      <c r="L45" s="76">
        <v>1.1661367249602543</v>
      </c>
      <c r="M45" s="75"/>
      <c r="N45" s="71">
        <v>0</v>
      </c>
    </row>
    <row r="46" spans="1:14" ht="15.75" x14ac:dyDescent="0.25">
      <c r="A46" s="1"/>
      <c r="B46" s="63" t="s">
        <v>101</v>
      </c>
      <c r="C46" s="64" t="s">
        <v>102</v>
      </c>
      <c r="D46" s="64"/>
      <c r="E46" s="64"/>
      <c r="F46" s="64"/>
      <c r="G46" s="64"/>
      <c r="H46" s="65"/>
      <c r="I46" s="66" t="s">
        <v>103</v>
      </c>
      <c r="J46" s="74">
        <v>25</v>
      </c>
      <c r="K46" s="75" t="s">
        <v>46</v>
      </c>
      <c r="L46" s="76">
        <v>5.92</v>
      </c>
      <c r="M46" s="75"/>
      <c r="N46" s="71">
        <v>0</v>
      </c>
    </row>
    <row r="47" spans="1:14" ht="15.75" x14ac:dyDescent="0.25">
      <c r="A47" s="1"/>
      <c r="B47" s="63" t="s">
        <v>104</v>
      </c>
      <c r="C47" s="84" t="s">
        <v>105</v>
      </c>
      <c r="D47" s="89"/>
      <c r="E47" s="89"/>
      <c r="F47" s="89"/>
      <c r="G47" s="89"/>
      <c r="H47" s="89"/>
      <c r="I47" s="66" t="s">
        <v>106</v>
      </c>
      <c r="J47" s="67">
        <f>SUM(J48,J49,J52)</f>
        <v>293</v>
      </c>
      <c r="K47" s="68"/>
      <c r="L47" s="69">
        <f>IF(SUM(J48:J49,J52)=0,0,(L48*J48+L49*J49+L52*J52)/SUM(J48:J49,J52))</f>
        <v>1.1501706484641638</v>
      </c>
      <c r="M47" s="70">
        <f>SUM(M48,M49,M52)</f>
        <v>0</v>
      </c>
      <c r="N47" s="71">
        <v>0</v>
      </c>
    </row>
    <row r="48" spans="1:14" ht="33.75" customHeight="1" x14ac:dyDescent="0.25">
      <c r="A48" s="1"/>
      <c r="B48" s="63" t="s">
        <v>107</v>
      </c>
      <c r="C48" s="90" t="s">
        <v>108</v>
      </c>
      <c r="D48" s="89"/>
      <c r="E48" s="89"/>
      <c r="F48" s="89"/>
      <c r="G48" s="89"/>
      <c r="H48" s="89"/>
      <c r="I48" s="66" t="s">
        <v>109</v>
      </c>
      <c r="J48" s="74"/>
      <c r="K48" s="75" t="s">
        <v>110</v>
      </c>
      <c r="L48" s="76"/>
      <c r="M48" s="75"/>
      <c r="N48" s="71">
        <v>0</v>
      </c>
    </row>
    <row r="49" spans="1:14" ht="36" customHeight="1" x14ac:dyDescent="0.25">
      <c r="A49" s="1"/>
      <c r="B49" s="63" t="s">
        <v>111</v>
      </c>
      <c r="C49" s="84" t="s">
        <v>112</v>
      </c>
      <c r="D49" s="89"/>
      <c r="E49" s="89"/>
      <c r="F49" s="89"/>
      <c r="G49" s="89"/>
      <c r="H49" s="89"/>
      <c r="I49" s="66" t="s">
        <v>113</v>
      </c>
      <c r="J49" s="67">
        <f>SUM(J50:J51)</f>
        <v>290</v>
      </c>
      <c r="K49" s="68"/>
      <c r="L49" s="69">
        <f>IF(SUM(J50:J51)=0,0,SUMPRODUCT(L50:L51,J50:J51)/SUM(J50:J51))</f>
        <v>1.1379310344827587</v>
      </c>
      <c r="M49" s="70">
        <f>SUM(M50:M51)</f>
        <v>0</v>
      </c>
      <c r="N49" s="71">
        <v>0</v>
      </c>
    </row>
    <row r="50" spans="1:14" ht="15.75" x14ac:dyDescent="0.25">
      <c r="A50" s="1"/>
      <c r="B50" s="63" t="s">
        <v>114</v>
      </c>
      <c r="C50" s="84" t="s">
        <v>115</v>
      </c>
      <c r="D50" s="85"/>
      <c r="E50" s="85"/>
      <c r="F50" s="85"/>
      <c r="G50" s="85"/>
      <c r="H50" s="86"/>
      <c r="I50" s="66" t="s">
        <v>116</v>
      </c>
      <c r="J50" s="74">
        <v>261</v>
      </c>
      <c r="K50" s="75" t="s">
        <v>117</v>
      </c>
      <c r="L50" s="76">
        <v>1.0038314176245211</v>
      </c>
      <c r="M50" s="75"/>
      <c r="N50" s="71">
        <v>0</v>
      </c>
    </row>
    <row r="51" spans="1:14" ht="15.75" x14ac:dyDescent="0.25">
      <c r="A51" s="1"/>
      <c r="B51" s="63" t="s">
        <v>118</v>
      </c>
      <c r="C51" s="87" t="s">
        <v>78</v>
      </c>
      <c r="D51" s="88"/>
      <c r="E51" s="88"/>
      <c r="F51" s="88"/>
      <c r="G51" s="88"/>
      <c r="H51" s="88"/>
      <c r="I51" s="66" t="s">
        <v>119</v>
      </c>
      <c r="J51" s="74">
        <v>29</v>
      </c>
      <c r="K51" s="75" t="s">
        <v>120</v>
      </c>
      <c r="L51" s="76">
        <v>2.3448275862068964</v>
      </c>
      <c r="M51" s="75"/>
      <c r="N51" s="71">
        <v>0</v>
      </c>
    </row>
    <row r="52" spans="1:14" ht="36.75" customHeight="1" x14ac:dyDescent="0.25">
      <c r="A52" s="1"/>
      <c r="B52" s="63" t="s">
        <v>121</v>
      </c>
      <c r="C52" s="91" t="s">
        <v>122</v>
      </c>
      <c r="D52" s="92"/>
      <c r="E52" s="92"/>
      <c r="F52" s="92"/>
      <c r="G52" s="92"/>
      <c r="H52" s="92"/>
      <c r="I52" s="66" t="s">
        <v>123</v>
      </c>
      <c r="J52" s="67">
        <f>SUM(J53:J54)</f>
        <v>3</v>
      </c>
      <c r="K52" s="68"/>
      <c r="L52" s="69">
        <f>IF(SUM(J53:J54)=0,0,SUMPRODUCT(L53:L54,J53:J54)/SUM(J53:J54))</f>
        <v>2.3333333333333335</v>
      </c>
      <c r="M52" s="70">
        <f>SUM(M53:M54)</f>
        <v>0</v>
      </c>
      <c r="N52" s="71">
        <v>0</v>
      </c>
    </row>
    <row r="53" spans="1:14" ht="15.75" x14ac:dyDescent="0.25">
      <c r="A53" s="1"/>
      <c r="B53" s="63" t="s">
        <v>124</v>
      </c>
      <c r="C53" s="84" t="s">
        <v>74</v>
      </c>
      <c r="D53" s="85"/>
      <c r="E53" s="85"/>
      <c r="F53" s="85"/>
      <c r="G53" s="85"/>
      <c r="H53" s="86"/>
      <c r="I53" s="66" t="s">
        <v>125</v>
      </c>
      <c r="J53" s="93">
        <v>3</v>
      </c>
      <c r="K53" s="80" t="s">
        <v>86</v>
      </c>
      <c r="L53" s="76">
        <v>2.3333333333333335</v>
      </c>
      <c r="M53" s="94"/>
      <c r="N53" s="71">
        <v>0</v>
      </c>
    </row>
    <row r="54" spans="1:14" ht="15.75" x14ac:dyDescent="0.25">
      <c r="A54" s="1"/>
      <c r="B54" s="63" t="s">
        <v>126</v>
      </c>
      <c r="C54" s="87" t="s">
        <v>78</v>
      </c>
      <c r="D54" s="88"/>
      <c r="E54" s="88"/>
      <c r="F54" s="88"/>
      <c r="G54" s="88"/>
      <c r="H54" s="88"/>
      <c r="I54" s="66" t="s">
        <v>127</v>
      </c>
      <c r="J54" s="95"/>
      <c r="K54" s="80" t="s">
        <v>46</v>
      </c>
      <c r="L54" s="76"/>
      <c r="M54" s="96"/>
      <c r="N54" s="71">
        <v>0</v>
      </c>
    </row>
    <row r="55" spans="1:14" ht="15.75" x14ac:dyDescent="0.25">
      <c r="A55" s="1"/>
      <c r="B55" s="63" t="s">
        <v>128</v>
      </c>
      <c r="C55" s="90" t="s">
        <v>129</v>
      </c>
      <c r="D55" s="89"/>
      <c r="E55" s="89"/>
      <c r="F55" s="89"/>
      <c r="G55" s="89"/>
      <c r="H55" s="97"/>
      <c r="I55" s="66" t="s">
        <v>130</v>
      </c>
      <c r="J55" s="67">
        <f>SUM(J56,J59)</f>
        <v>3</v>
      </c>
      <c r="K55" s="68"/>
      <c r="L55" s="69">
        <f>IF(SUM(J56,J59)=0,0,(L56*J56+L59*J59)/SUM(J56,J59))</f>
        <v>1</v>
      </c>
      <c r="M55" s="70">
        <f>SUM(M56,M59)</f>
        <v>0</v>
      </c>
      <c r="N55" s="71">
        <v>0</v>
      </c>
    </row>
    <row r="56" spans="1:14" ht="15.75" x14ac:dyDescent="0.25">
      <c r="A56" s="1"/>
      <c r="B56" s="63" t="s">
        <v>131</v>
      </c>
      <c r="C56" s="98" t="s">
        <v>132</v>
      </c>
      <c r="D56" s="99"/>
      <c r="E56" s="99"/>
      <c r="F56" s="99"/>
      <c r="G56" s="99"/>
      <c r="H56" s="100"/>
      <c r="I56" s="66" t="s">
        <v>133</v>
      </c>
      <c r="J56" s="67">
        <f>SUM(J57:J58)</f>
        <v>0</v>
      </c>
      <c r="K56" s="68"/>
      <c r="L56" s="69">
        <f>IF(SUM(J57:J58)=0,0,SUMPRODUCT(L57:L58,J57:J58)/SUM(J57:J58))</f>
        <v>0</v>
      </c>
      <c r="M56" s="70">
        <f>SUM(M57:M58)</f>
        <v>0</v>
      </c>
      <c r="N56" s="71">
        <v>0</v>
      </c>
    </row>
    <row r="57" spans="1:14" ht="15.75" x14ac:dyDescent="0.25">
      <c r="A57" s="1"/>
      <c r="B57" s="63" t="s">
        <v>134</v>
      </c>
      <c r="C57" s="84" t="s">
        <v>74</v>
      </c>
      <c r="D57" s="85"/>
      <c r="E57" s="85"/>
      <c r="F57" s="85"/>
      <c r="G57" s="85"/>
      <c r="H57" s="86"/>
      <c r="I57" s="66" t="s">
        <v>135</v>
      </c>
      <c r="J57" s="95"/>
      <c r="K57" s="75" t="s">
        <v>117</v>
      </c>
      <c r="L57" s="76"/>
      <c r="M57" s="101"/>
      <c r="N57" s="71">
        <v>0</v>
      </c>
    </row>
    <row r="58" spans="1:14" ht="15.75" x14ac:dyDescent="0.25">
      <c r="A58" s="1"/>
      <c r="B58" s="63" t="s">
        <v>136</v>
      </c>
      <c r="C58" s="87" t="s">
        <v>78</v>
      </c>
      <c r="D58" s="88"/>
      <c r="E58" s="88"/>
      <c r="F58" s="88"/>
      <c r="G58" s="88"/>
      <c r="H58" s="88"/>
      <c r="I58" s="66" t="s">
        <v>137</v>
      </c>
      <c r="J58" s="95"/>
      <c r="K58" s="75" t="s">
        <v>120</v>
      </c>
      <c r="L58" s="76"/>
      <c r="M58" s="96"/>
      <c r="N58" s="71">
        <v>0</v>
      </c>
    </row>
    <row r="59" spans="1:14" ht="15.75" x14ac:dyDescent="0.25">
      <c r="A59" s="1"/>
      <c r="B59" s="63" t="s">
        <v>138</v>
      </c>
      <c r="C59" s="102" t="s">
        <v>139</v>
      </c>
      <c r="D59" s="103"/>
      <c r="E59" s="103"/>
      <c r="F59" s="103"/>
      <c r="G59" s="103"/>
      <c r="H59" s="103"/>
      <c r="I59" s="66" t="s">
        <v>140</v>
      </c>
      <c r="J59" s="104">
        <v>3</v>
      </c>
      <c r="K59" s="80" t="s">
        <v>86</v>
      </c>
      <c r="L59" s="76">
        <v>1</v>
      </c>
      <c r="M59" s="101"/>
      <c r="N59" s="71">
        <v>0</v>
      </c>
    </row>
    <row r="60" spans="1:14" ht="15.75" x14ac:dyDescent="0.25">
      <c r="A60" s="1"/>
      <c r="B60" s="63" t="s">
        <v>141</v>
      </c>
      <c r="C60" s="84" t="s">
        <v>142</v>
      </c>
      <c r="D60" s="89"/>
      <c r="E60" s="89"/>
      <c r="F60" s="89"/>
      <c r="G60" s="89"/>
      <c r="H60" s="89"/>
      <c r="I60" s="66" t="s">
        <v>143</v>
      </c>
      <c r="J60" s="67">
        <f>SUM(J61:J63)</f>
        <v>4</v>
      </c>
      <c r="K60" s="68"/>
      <c r="L60" s="69">
        <f>IF(SUM(J61:J63)=0,0,SUMPRODUCT(L61:L63,J61:J63)/SUM(J61:J63))</f>
        <v>3.75</v>
      </c>
      <c r="M60" s="70">
        <f>SUM(M61:M63)</f>
        <v>0</v>
      </c>
      <c r="N60" s="71">
        <v>0</v>
      </c>
    </row>
    <row r="61" spans="1:14" ht="32.25" customHeight="1" x14ac:dyDescent="0.25">
      <c r="A61" s="1"/>
      <c r="B61" s="63" t="s">
        <v>144</v>
      </c>
      <c r="C61" s="77" t="s">
        <v>145</v>
      </c>
      <c r="D61" s="78"/>
      <c r="E61" s="78"/>
      <c r="F61" s="78"/>
      <c r="G61" s="78"/>
      <c r="H61" s="79"/>
      <c r="I61" s="66" t="s">
        <v>146</v>
      </c>
      <c r="J61" s="95">
        <v>4</v>
      </c>
      <c r="K61" s="80" t="s">
        <v>147</v>
      </c>
      <c r="L61" s="105">
        <v>3.75</v>
      </c>
      <c r="M61" s="101"/>
      <c r="N61" s="71">
        <v>0</v>
      </c>
    </row>
    <row r="62" spans="1:14" ht="32.25" customHeight="1" x14ac:dyDescent="0.25">
      <c r="A62" s="1"/>
      <c r="B62" s="63" t="s">
        <v>148</v>
      </c>
      <c r="C62" s="77" t="s">
        <v>149</v>
      </c>
      <c r="D62" s="78"/>
      <c r="E62" s="78"/>
      <c r="F62" s="78"/>
      <c r="G62" s="78"/>
      <c r="H62" s="79"/>
      <c r="I62" s="66" t="s">
        <v>150</v>
      </c>
      <c r="J62" s="95"/>
      <c r="K62" s="80" t="s">
        <v>46</v>
      </c>
      <c r="L62" s="105"/>
      <c r="M62" s="101"/>
      <c r="N62" s="71">
        <v>0</v>
      </c>
    </row>
    <row r="63" spans="1:14" ht="32.25" customHeight="1" x14ac:dyDescent="0.25">
      <c r="A63" s="1"/>
      <c r="B63" s="63" t="s">
        <v>151</v>
      </c>
      <c r="C63" s="77" t="s">
        <v>152</v>
      </c>
      <c r="D63" s="78"/>
      <c r="E63" s="78"/>
      <c r="F63" s="78"/>
      <c r="G63" s="78"/>
      <c r="H63" s="79"/>
      <c r="I63" s="66" t="s">
        <v>153</v>
      </c>
      <c r="J63" s="95"/>
      <c r="K63" s="80" t="s">
        <v>46</v>
      </c>
      <c r="L63" s="105"/>
      <c r="M63" s="101"/>
      <c r="N63" s="71">
        <v>0</v>
      </c>
    </row>
    <row r="64" spans="1:14" ht="34.5" customHeight="1" x14ac:dyDescent="0.25">
      <c r="A64" s="1"/>
      <c r="B64" s="63" t="s">
        <v>154</v>
      </c>
      <c r="C64" s="77" t="s">
        <v>155</v>
      </c>
      <c r="D64" s="78"/>
      <c r="E64" s="78"/>
      <c r="F64" s="78"/>
      <c r="G64" s="78"/>
      <c r="H64" s="79"/>
      <c r="I64" s="66" t="s">
        <v>156</v>
      </c>
      <c r="J64" s="67">
        <f>SUM(J65:J67)</f>
        <v>794</v>
      </c>
      <c r="K64" s="68"/>
      <c r="L64" s="69">
        <f>IF(SUM(J65:J67)=0,0,SUMPRODUCT(L65:L67,J65:J67)/SUM(J65:J67))</f>
        <v>7.5516372795969771</v>
      </c>
      <c r="M64" s="70">
        <f>SUM(M65:M67)</f>
        <v>0</v>
      </c>
      <c r="N64" s="71">
        <v>0</v>
      </c>
    </row>
    <row r="65" spans="1:14" ht="33.75" customHeight="1" x14ac:dyDescent="0.25">
      <c r="A65" s="1"/>
      <c r="B65" s="63" t="s">
        <v>157</v>
      </c>
      <c r="C65" s="77" t="s">
        <v>158</v>
      </c>
      <c r="D65" s="78"/>
      <c r="E65" s="78"/>
      <c r="F65" s="78"/>
      <c r="G65" s="78"/>
      <c r="H65" s="79"/>
      <c r="I65" s="66" t="s">
        <v>159</v>
      </c>
      <c r="J65" s="95">
        <v>792</v>
      </c>
      <c r="K65" s="75" t="s">
        <v>160</v>
      </c>
      <c r="L65" s="105">
        <v>7.5656565656565657</v>
      </c>
      <c r="M65" s="96"/>
      <c r="N65" s="71">
        <v>0</v>
      </c>
    </row>
    <row r="66" spans="1:14" ht="22.5" customHeight="1" x14ac:dyDescent="0.25">
      <c r="A66" s="1"/>
      <c r="B66" s="63" t="s">
        <v>161</v>
      </c>
      <c r="C66" s="77" t="s">
        <v>162</v>
      </c>
      <c r="D66" s="78"/>
      <c r="E66" s="78"/>
      <c r="F66" s="78"/>
      <c r="G66" s="78"/>
      <c r="H66" s="79"/>
      <c r="I66" s="66" t="s">
        <v>163</v>
      </c>
      <c r="J66" s="95">
        <v>1</v>
      </c>
      <c r="K66" s="75" t="s">
        <v>86</v>
      </c>
      <c r="L66" s="105">
        <v>3</v>
      </c>
      <c r="M66" s="96"/>
      <c r="N66" s="71">
        <v>0</v>
      </c>
    </row>
    <row r="67" spans="1:14" ht="27" customHeight="1" x14ac:dyDescent="0.25">
      <c r="A67" s="1"/>
      <c r="B67" s="63" t="s">
        <v>164</v>
      </c>
      <c r="C67" s="77" t="s">
        <v>165</v>
      </c>
      <c r="D67" s="78"/>
      <c r="E67" s="78"/>
      <c r="F67" s="78"/>
      <c r="G67" s="78"/>
      <c r="H67" s="79"/>
      <c r="I67" s="66" t="s">
        <v>166</v>
      </c>
      <c r="J67" s="95">
        <v>1</v>
      </c>
      <c r="K67" s="75" t="s">
        <v>59</v>
      </c>
      <c r="L67" s="105">
        <v>1</v>
      </c>
      <c r="M67" s="96"/>
      <c r="N67" s="71">
        <v>0</v>
      </c>
    </row>
    <row r="68" spans="1:14" ht="51" customHeight="1" x14ac:dyDescent="0.25">
      <c r="A68" s="1"/>
      <c r="B68" s="63" t="s">
        <v>167</v>
      </c>
      <c r="C68" s="77" t="s">
        <v>168</v>
      </c>
      <c r="D68" s="78"/>
      <c r="E68" s="78"/>
      <c r="F68" s="78"/>
      <c r="G68" s="78"/>
      <c r="H68" s="79"/>
      <c r="I68" s="66" t="s">
        <v>169</v>
      </c>
      <c r="J68" s="95">
        <v>161</v>
      </c>
      <c r="K68" s="75" t="s">
        <v>170</v>
      </c>
      <c r="L68" s="105">
        <v>27.900621118012424</v>
      </c>
      <c r="M68" s="96"/>
      <c r="N68" s="71">
        <v>0</v>
      </c>
    </row>
    <row r="69" spans="1:14" ht="15.75" x14ac:dyDescent="0.25">
      <c r="A69" s="1"/>
      <c r="B69" s="58" t="s">
        <v>171</v>
      </c>
      <c r="C69" s="58"/>
      <c r="D69" s="58"/>
      <c r="E69" s="58"/>
      <c r="F69" s="58"/>
      <c r="G69" s="58"/>
      <c r="H69" s="58"/>
      <c r="I69" s="66" t="s">
        <v>172</v>
      </c>
      <c r="J69" s="67">
        <f>J27+J42+J47+J55+J60+J64+J68</f>
        <v>3121</v>
      </c>
      <c r="K69" s="68"/>
      <c r="L69" s="68"/>
      <c r="M69" s="70">
        <f>M27+M42+M47+M55+M60+M64+M68</f>
        <v>5</v>
      </c>
      <c r="N69" s="71">
        <v>1.6020506247997437E-3</v>
      </c>
    </row>
    <row r="70" spans="1:14" ht="15.75" x14ac:dyDescent="0.25">
      <c r="A70" s="1"/>
      <c r="B70" s="106"/>
      <c r="C70" s="106"/>
      <c r="D70" s="106"/>
      <c r="E70" s="106"/>
      <c r="F70" s="106"/>
      <c r="G70" s="106"/>
      <c r="H70" s="106"/>
      <c r="I70" s="107"/>
      <c r="J70" s="108"/>
      <c r="K70" s="109"/>
      <c r="L70" s="109"/>
      <c r="M70" s="110"/>
      <c r="N70" s="110"/>
    </row>
    <row r="71" spans="1:14" ht="15.75" x14ac:dyDescent="0.25">
      <c r="A71" s="1"/>
      <c r="B71" s="111">
        <v>2</v>
      </c>
      <c r="C71" s="111"/>
      <c r="D71" s="111"/>
      <c r="E71" s="111"/>
      <c r="F71" s="111"/>
      <c r="G71" s="111"/>
      <c r="H71" s="111"/>
      <c r="I71" s="111"/>
      <c r="J71" s="111"/>
      <c r="K71" s="111"/>
      <c r="L71" s="111"/>
      <c r="M71" s="111"/>
      <c r="N71" s="111"/>
    </row>
    <row r="72" spans="1:14" ht="15.75" x14ac:dyDescent="0.25">
      <c r="A72" s="1"/>
      <c r="B72" s="112" t="s">
        <v>173</v>
      </c>
      <c r="C72" s="112"/>
      <c r="D72" s="112"/>
      <c r="E72" s="112"/>
      <c r="F72" s="112"/>
      <c r="G72" s="112"/>
      <c r="H72" s="112"/>
      <c r="I72" s="112"/>
      <c r="J72" s="112"/>
      <c r="K72" s="112"/>
      <c r="L72" s="112"/>
      <c r="M72" s="112"/>
      <c r="N72" s="112"/>
    </row>
    <row r="73" spans="1:14" ht="15.75" x14ac:dyDescent="0.25">
      <c r="A73" s="1"/>
      <c r="B73" s="113" t="s">
        <v>174</v>
      </c>
      <c r="C73" s="55"/>
      <c r="D73" s="55"/>
      <c r="E73" s="55"/>
      <c r="F73" s="55"/>
      <c r="G73" s="55"/>
      <c r="H73" s="55"/>
      <c r="I73" s="55"/>
      <c r="J73" s="55"/>
      <c r="K73" s="55"/>
      <c r="L73" s="55"/>
      <c r="M73" s="55"/>
      <c r="N73" s="55"/>
    </row>
    <row r="74" spans="1:14" ht="15.75" x14ac:dyDescent="0.25">
      <c r="A74" s="1"/>
      <c r="B74" s="114"/>
      <c r="C74" s="115"/>
      <c r="D74" s="116"/>
      <c r="E74" s="116"/>
      <c r="F74" s="116"/>
      <c r="G74" s="116"/>
      <c r="H74" s="116"/>
      <c r="I74" s="117"/>
      <c r="K74" s="118"/>
      <c r="L74" s="119"/>
      <c r="M74" s="119"/>
      <c r="N74" s="119"/>
    </row>
    <row r="75" spans="1:14" ht="15.75" x14ac:dyDescent="0.25">
      <c r="A75" s="1"/>
      <c r="B75" s="114"/>
      <c r="C75" s="115"/>
      <c r="D75" s="116"/>
      <c r="E75" s="116"/>
      <c r="F75" s="116"/>
      <c r="G75" s="116"/>
      <c r="H75" s="116"/>
      <c r="I75" s="117"/>
      <c r="K75" s="118"/>
      <c r="L75" s="119"/>
      <c r="M75" s="119"/>
      <c r="N75" s="119"/>
    </row>
    <row r="76" spans="1:14" ht="78.75" x14ac:dyDescent="0.25">
      <c r="A76" s="1"/>
      <c r="B76" s="120" t="s">
        <v>175</v>
      </c>
      <c r="C76" s="58" t="s">
        <v>176</v>
      </c>
      <c r="D76" s="58"/>
      <c r="E76" s="58"/>
      <c r="F76" s="58"/>
      <c r="G76" s="58"/>
      <c r="H76" s="58"/>
      <c r="I76" s="121" t="s">
        <v>31</v>
      </c>
      <c r="J76" s="121" t="s">
        <v>177</v>
      </c>
      <c r="K76" s="121" t="s">
        <v>178</v>
      </c>
      <c r="L76" s="119"/>
      <c r="M76" s="119"/>
      <c r="N76" s="119"/>
    </row>
    <row r="77" spans="1:14" ht="15.75" x14ac:dyDescent="0.25">
      <c r="A77" s="1"/>
      <c r="B77" s="121" t="s">
        <v>37</v>
      </c>
      <c r="C77" s="58" t="s">
        <v>38</v>
      </c>
      <c r="D77" s="58"/>
      <c r="E77" s="58"/>
      <c r="F77" s="58"/>
      <c r="G77" s="58"/>
      <c r="H77" s="122" t="s">
        <v>39</v>
      </c>
      <c r="I77" s="123" t="s">
        <v>179</v>
      </c>
      <c r="J77" s="121">
        <v>1</v>
      </c>
      <c r="K77" s="124">
        <v>2</v>
      </c>
      <c r="L77" s="119"/>
      <c r="M77" s="119"/>
      <c r="N77" s="119"/>
    </row>
    <row r="78" spans="1:14" ht="46.5" customHeight="1" x14ac:dyDescent="0.25">
      <c r="A78" s="1"/>
      <c r="B78" s="125" t="s">
        <v>180</v>
      </c>
      <c r="C78" s="64" t="s">
        <v>181</v>
      </c>
      <c r="D78" s="64"/>
      <c r="E78" s="64"/>
      <c r="F78" s="64"/>
      <c r="G78" s="64"/>
      <c r="H78" s="121" t="s">
        <v>46</v>
      </c>
      <c r="I78" s="66" t="s">
        <v>182</v>
      </c>
      <c r="J78" s="75"/>
      <c r="K78" s="80"/>
      <c r="L78" s="119"/>
      <c r="M78" s="119"/>
      <c r="N78" s="119"/>
    </row>
    <row r="79" spans="1:14" ht="38.25" customHeight="1" x14ac:dyDescent="0.25">
      <c r="A79" s="1"/>
      <c r="B79" s="125" t="s">
        <v>183</v>
      </c>
      <c r="C79" s="64" t="s">
        <v>184</v>
      </c>
      <c r="D79" s="64"/>
      <c r="E79" s="64"/>
      <c r="F79" s="64"/>
      <c r="G79" s="64"/>
      <c r="H79" s="121" t="s">
        <v>46</v>
      </c>
      <c r="I79" s="66" t="s">
        <v>185</v>
      </c>
      <c r="J79" s="75"/>
      <c r="K79" s="80"/>
      <c r="L79" s="119"/>
      <c r="M79" s="119"/>
      <c r="N79" s="119"/>
    </row>
    <row r="80" spans="1:14" ht="36.75" customHeight="1" x14ac:dyDescent="0.25">
      <c r="A80" s="1"/>
      <c r="B80" s="125" t="s">
        <v>186</v>
      </c>
      <c r="C80" s="64" t="s">
        <v>187</v>
      </c>
      <c r="D80" s="64"/>
      <c r="E80" s="64"/>
      <c r="F80" s="64"/>
      <c r="G80" s="64"/>
      <c r="H80" s="121" t="s">
        <v>46</v>
      </c>
      <c r="I80" s="66" t="s">
        <v>188</v>
      </c>
      <c r="J80" s="75"/>
      <c r="K80" s="80"/>
      <c r="L80" s="119"/>
      <c r="M80" s="119"/>
      <c r="N80" s="119"/>
    </row>
    <row r="81" spans="1:14" ht="36.75" customHeight="1" x14ac:dyDescent="0.25">
      <c r="A81" s="1"/>
      <c r="B81" s="125" t="s">
        <v>189</v>
      </c>
      <c r="C81" s="64" t="s">
        <v>190</v>
      </c>
      <c r="D81" s="64"/>
      <c r="E81" s="64"/>
      <c r="F81" s="64"/>
      <c r="G81" s="64"/>
      <c r="H81" s="121" t="s">
        <v>46</v>
      </c>
      <c r="I81" s="66" t="s">
        <v>191</v>
      </c>
      <c r="J81" s="75"/>
      <c r="K81" s="80"/>
      <c r="L81" s="119"/>
      <c r="M81" s="119"/>
      <c r="N81" s="119"/>
    </row>
    <row r="82" spans="1:14" ht="45.75" customHeight="1" x14ac:dyDescent="0.25">
      <c r="A82" s="1"/>
      <c r="B82" s="125" t="s">
        <v>192</v>
      </c>
      <c r="C82" s="64" t="s">
        <v>193</v>
      </c>
      <c r="D82" s="64"/>
      <c r="E82" s="64"/>
      <c r="F82" s="64"/>
      <c r="G82" s="64"/>
      <c r="H82" s="121" t="s">
        <v>59</v>
      </c>
      <c r="I82" s="66" t="s">
        <v>194</v>
      </c>
      <c r="J82" s="75"/>
      <c r="K82" s="80"/>
      <c r="L82" s="119"/>
      <c r="M82" s="119"/>
      <c r="N82" s="119"/>
    </row>
    <row r="83" spans="1:14" ht="46.5" customHeight="1" x14ac:dyDescent="0.25">
      <c r="A83" s="1"/>
      <c r="B83" s="125" t="s">
        <v>195</v>
      </c>
      <c r="C83" s="64" t="s">
        <v>196</v>
      </c>
      <c r="D83" s="64"/>
      <c r="E83" s="64"/>
      <c r="F83" s="64"/>
      <c r="G83" s="64"/>
      <c r="H83" s="121" t="s">
        <v>46</v>
      </c>
      <c r="I83" s="66" t="s">
        <v>197</v>
      </c>
      <c r="J83" s="75"/>
      <c r="K83" s="80"/>
      <c r="L83" s="119"/>
      <c r="M83" s="119"/>
      <c r="N83" s="119"/>
    </row>
    <row r="84" spans="1:14" ht="32.25" customHeight="1" x14ac:dyDescent="0.25">
      <c r="A84" s="1"/>
      <c r="B84" s="125" t="s">
        <v>198</v>
      </c>
      <c r="C84" s="64" t="s">
        <v>199</v>
      </c>
      <c r="D84" s="64"/>
      <c r="E84" s="64"/>
      <c r="F84" s="64"/>
      <c r="G84" s="64"/>
      <c r="H84" s="121" t="s">
        <v>59</v>
      </c>
      <c r="I84" s="66" t="s">
        <v>200</v>
      </c>
      <c r="J84" s="75"/>
      <c r="K84" s="80"/>
      <c r="L84" s="119"/>
      <c r="M84" s="119"/>
      <c r="N84" s="119"/>
    </row>
    <row r="85" spans="1:14" ht="31.5" x14ac:dyDescent="0.25">
      <c r="A85" s="1"/>
      <c r="B85" s="125" t="s">
        <v>201</v>
      </c>
      <c r="C85" s="64" t="s">
        <v>202</v>
      </c>
      <c r="D85" s="64"/>
      <c r="E85" s="64"/>
      <c r="F85" s="64"/>
      <c r="G85" s="64"/>
      <c r="H85" s="121" t="s">
        <v>69</v>
      </c>
      <c r="I85" s="66" t="s">
        <v>203</v>
      </c>
      <c r="J85" s="75"/>
      <c r="K85" s="80"/>
      <c r="L85" s="119"/>
      <c r="M85" s="119"/>
      <c r="N85" s="119"/>
    </row>
    <row r="86" spans="1:14" ht="32.25" customHeight="1" x14ac:dyDescent="0.25">
      <c r="A86" s="1"/>
      <c r="B86" s="120" t="s">
        <v>204</v>
      </c>
      <c r="C86" s="65" t="s">
        <v>205</v>
      </c>
      <c r="D86" s="126"/>
      <c r="E86" s="126"/>
      <c r="F86" s="126"/>
      <c r="G86" s="126"/>
      <c r="H86" s="127"/>
      <c r="I86" s="66" t="s">
        <v>206</v>
      </c>
      <c r="J86" s="70">
        <f>SUM(J87:J88)</f>
        <v>0</v>
      </c>
      <c r="K86" s="70">
        <f>SUM(K87:K88)</f>
        <v>0</v>
      </c>
      <c r="L86" s="119"/>
      <c r="M86" s="119"/>
      <c r="N86" s="119"/>
    </row>
    <row r="87" spans="1:14" ht="45" x14ac:dyDescent="0.25">
      <c r="A87" s="1"/>
      <c r="B87" s="120" t="s">
        <v>207</v>
      </c>
      <c r="C87" s="64" t="s">
        <v>208</v>
      </c>
      <c r="D87" s="64"/>
      <c r="E87" s="64"/>
      <c r="F87" s="64"/>
      <c r="G87" s="64"/>
      <c r="H87" s="57" t="s">
        <v>76</v>
      </c>
      <c r="I87" s="66" t="s">
        <v>209</v>
      </c>
      <c r="J87" s="75"/>
      <c r="K87" s="80"/>
      <c r="L87" s="119"/>
      <c r="M87" s="119"/>
      <c r="N87" s="119"/>
    </row>
    <row r="88" spans="1:14" ht="45" x14ac:dyDescent="0.25">
      <c r="A88" s="1"/>
      <c r="B88" s="120" t="s">
        <v>210</v>
      </c>
      <c r="C88" s="64" t="s">
        <v>211</v>
      </c>
      <c r="D88" s="64"/>
      <c r="E88" s="64"/>
      <c r="F88" s="64"/>
      <c r="G88" s="64"/>
      <c r="H88" s="57" t="s">
        <v>80</v>
      </c>
      <c r="I88" s="66" t="s">
        <v>212</v>
      </c>
      <c r="J88" s="75"/>
      <c r="K88" s="80"/>
      <c r="L88" s="119"/>
      <c r="M88" s="119"/>
      <c r="N88" s="119"/>
    </row>
    <row r="89" spans="1:14" ht="15.75" x14ac:dyDescent="0.25">
      <c r="A89" s="1"/>
      <c r="B89" s="125" t="s">
        <v>213</v>
      </c>
      <c r="C89" s="65" t="s">
        <v>214</v>
      </c>
      <c r="D89" s="126"/>
      <c r="E89" s="126"/>
      <c r="F89" s="126"/>
      <c r="G89" s="126"/>
      <c r="H89" s="127"/>
      <c r="I89" s="66" t="s">
        <v>215</v>
      </c>
      <c r="J89" s="70">
        <f>SUM(J90:J91)</f>
        <v>0</v>
      </c>
      <c r="K89" s="70">
        <f>SUM(K90:K91)</f>
        <v>0</v>
      </c>
      <c r="L89" s="119"/>
      <c r="M89" s="119"/>
      <c r="N89" s="119"/>
    </row>
    <row r="90" spans="1:14" ht="15.75" x14ac:dyDescent="0.25">
      <c r="A90" s="1"/>
      <c r="B90" s="120" t="s">
        <v>216</v>
      </c>
      <c r="C90" s="64" t="s">
        <v>208</v>
      </c>
      <c r="D90" s="64"/>
      <c r="E90" s="64"/>
      <c r="F90" s="64"/>
      <c r="G90" s="64"/>
      <c r="H90" s="121" t="s">
        <v>86</v>
      </c>
      <c r="I90" s="66" t="s">
        <v>217</v>
      </c>
      <c r="J90" s="75"/>
      <c r="K90" s="80"/>
      <c r="L90" s="119"/>
      <c r="M90" s="119"/>
      <c r="N90" s="119"/>
    </row>
    <row r="91" spans="1:14" ht="15.75" x14ac:dyDescent="0.25">
      <c r="A91" s="1"/>
      <c r="B91" s="120" t="s">
        <v>218</v>
      </c>
      <c r="C91" s="64" t="s">
        <v>211</v>
      </c>
      <c r="D91" s="64"/>
      <c r="E91" s="64"/>
      <c r="F91" s="64"/>
      <c r="G91" s="64"/>
      <c r="H91" s="121" t="s">
        <v>46</v>
      </c>
      <c r="I91" s="66" t="s">
        <v>219</v>
      </c>
      <c r="J91" s="75"/>
      <c r="K91" s="80"/>
      <c r="L91" s="119"/>
      <c r="M91" s="119"/>
      <c r="N91" s="119"/>
    </row>
    <row r="92" spans="1:14" ht="36" customHeight="1" x14ac:dyDescent="0.25">
      <c r="A92" s="1"/>
      <c r="B92" s="125" t="s">
        <v>220</v>
      </c>
      <c r="C92" s="64" t="s">
        <v>221</v>
      </c>
      <c r="D92" s="64"/>
      <c r="E92" s="64"/>
      <c r="F92" s="64"/>
      <c r="G92" s="64"/>
      <c r="H92" s="121" t="s">
        <v>46</v>
      </c>
      <c r="I92" s="66" t="s">
        <v>222</v>
      </c>
      <c r="J92" s="75"/>
      <c r="K92" s="80"/>
      <c r="L92" s="119"/>
      <c r="M92" s="119"/>
      <c r="N92" s="119"/>
    </row>
    <row r="93" spans="1:14" ht="36.75" customHeight="1" x14ac:dyDescent="0.25">
      <c r="A93" s="1"/>
      <c r="B93" s="125" t="s">
        <v>223</v>
      </c>
      <c r="C93" s="64" t="s">
        <v>224</v>
      </c>
      <c r="D93" s="64"/>
      <c r="E93" s="64"/>
      <c r="F93" s="64"/>
      <c r="G93" s="64"/>
      <c r="H93" s="121" t="s">
        <v>46</v>
      </c>
      <c r="I93" s="66" t="s">
        <v>225</v>
      </c>
      <c r="J93" s="75"/>
      <c r="K93" s="80"/>
      <c r="L93" s="119"/>
      <c r="M93" s="119"/>
      <c r="N93" s="119"/>
    </row>
    <row r="94" spans="1:14" ht="47.25" customHeight="1" x14ac:dyDescent="0.25">
      <c r="A94" s="1"/>
      <c r="B94" s="125" t="s">
        <v>226</v>
      </c>
      <c r="C94" s="64" t="s">
        <v>227</v>
      </c>
      <c r="D94" s="64"/>
      <c r="E94" s="64"/>
      <c r="F94" s="64"/>
      <c r="G94" s="64"/>
      <c r="H94" s="121" t="s">
        <v>46</v>
      </c>
      <c r="I94" s="66" t="s">
        <v>228</v>
      </c>
      <c r="J94" s="75"/>
      <c r="K94" s="80"/>
      <c r="L94" s="119"/>
      <c r="M94" s="119"/>
      <c r="N94" s="119"/>
    </row>
    <row r="95" spans="1:14" ht="21.75" customHeight="1" x14ac:dyDescent="0.25">
      <c r="A95" s="1"/>
      <c r="B95" s="125" t="s">
        <v>229</v>
      </c>
      <c r="C95" s="64" t="s">
        <v>230</v>
      </c>
      <c r="D95" s="64"/>
      <c r="E95" s="64"/>
      <c r="F95" s="64"/>
      <c r="G95" s="64"/>
      <c r="H95" s="121" t="s">
        <v>46</v>
      </c>
      <c r="I95" s="66" t="s">
        <v>231</v>
      </c>
      <c r="J95" s="75"/>
      <c r="K95" s="80"/>
      <c r="L95" s="119"/>
      <c r="M95" s="119"/>
      <c r="N95" s="119"/>
    </row>
    <row r="96" spans="1:14" ht="50.25" customHeight="1" x14ac:dyDescent="0.25">
      <c r="A96" s="1"/>
      <c r="B96" s="125" t="s">
        <v>232</v>
      </c>
      <c r="C96" s="64" t="s">
        <v>233</v>
      </c>
      <c r="D96" s="64"/>
      <c r="E96" s="64"/>
      <c r="F96" s="64"/>
      <c r="G96" s="64"/>
      <c r="H96" s="121" t="s">
        <v>110</v>
      </c>
      <c r="I96" s="66" t="s">
        <v>234</v>
      </c>
      <c r="J96" s="75"/>
      <c r="K96" s="80"/>
      <c r="L96" s="119"/>
      <c r="M96" s="119"/>
      <c r="N96" s="119"/>
    </row>
    <row r="97" spans="1:14" ht="33" customHeight="1" x14ac:dyDescent="0.25">
      <c r="A97" s="1"/>
      <c r="B97" s="125" t="s">
        <v>235</v>
      </c>
      <c r="C97" s="65" t="s">
        <v>236</v>
      </c>
      <c r="D97" s="126"/>
      <c r="E97" s="126"/>
      <c r="F97" s="126"/>
      <c r="G97" s="126"/>
      <c r="H97" s="127"/>
      <c r="I97" s="66" t="s">
        <v>237</v>
      </c>
      <c r="J97" s="70">
        <f>SUM(J98:J99)</f>
        <v>0</v>
      </c>
      <c r="K97" s="70">
        <f>SUM(K98:K99)</f>
        <v>0</v>
      </c>
      <c r="L97" s="119"/>
      <c r="M97" s="119"/>
      <c r="N97" s="119"/>
    </row>
    <row r="98" spans="1:14" ht="15.75" x14ac:dyDescent="0.25">
      <c r="A98" s="1"/>
      <c r="B98" s="120" t="s">
        <v>238</v>
      </c>
      <c r="C98" s="64" t="s">
        <v>208</v>
      </c>
      <c r="D98" s="64"/>
      <c r="E98" s="64"/>
      <c r="F98" s="64"/>
      <c r="G98" s="64"/>
      <c r="H98" s="121" t="s">
        <v>117</v>
      </c>
      <c r="I98" s="66" t="s">
        <v>239</v>
      </c>
      <c r="J98" s="75"/>
      <c r="K98" s="80"/>
      <c r="L98" s="119"/>
      <c r="M98" s="119"/>
      <c r="N98" s="119"/>
    </row>
    <row r="99" spans="1:14" ht="15.75" x14ac:dyDescent="0.25">
      <c r="A99" s="1"/>
      <c r="B99" s="120" t="s">
        <v>240</v>
      </c>
      <c r="C99" s="64" t="s">
        <v>211</v>
      </c>
      <c r="D99" s="64"/>
      <c r="E99" s="64"/>
      <c r="F99" s="64"/>
      <c r="G99" s="64"/>
      <c r="H99" s="121" t="s">
        <v>120</v>
      </c>
      <c r="I99" s="66" t="s">
        <v>241</v>
      </c>
      <c r="J99" s="75"/>
      <c r="K99" s="80"/>
      <c r="L99" s="119"/>
      <c r="M99" s="119"/>
      <c r="N99" s="119"/>
    </row>
    <row r="100" spans="1:14" ht="24" customHeight="1" x14ac:dyDescent="0.25">
      <c r="A100" s="1"/>
      <c r="B100" s="125" t="s">
        <v>242</v>
      </c>
      <c r="C100" s="65" t="s">
        <v>243</v>
      </c>
      <c r="D100" s="126"/>
      <c r="E100" s="126"/>
      <c r="F100" s="126"/>
      <c r="G100" s="126"/>
      <c r="H100" s="127"/>
      <c r="I100" s="66" t="s">
        <v>244</v>
      </c>
      <c r="J100" s="70">
        <f>SUM(J101:J102)</f>
        <v>0</v>
      </c>
      <c r="K100" s="70">
        <f>SUM(K101:K102)</f>
        <v>0</v>
      </c>
      <c r="L100" s="119"/>
      <c r="M100" s="119"/>
      <c r="N100" s="119"/>
    </row>
    <row r="101" spans="1:14" ht="15.75" x14ac:dyDescent="0.25">
      <c r="A101" s="1"/>
      <c r="B101" s="120" t="s">
        <v>245</v>
      </c>
      <c r="C101" s="64" t="s">
        <v>208</v>
      </c>
      <c r="D101" s="64"/>
      <c r="E101" s="64"/>
      <c r="F101" s="64"/>
      <c r="G101" s="64"/>
      <c r="H101" s="121" t="s">
        <v>86</v>
      </c>
      <c r="I101" s="66" t="s">
        <v>246</v>
      </c>
      <c r="J101" s="75"/>
      <c r="K101" s="80"/>
      <c r="L101" s="119"/>
      <c r="M101" s="119"/>
      <c r="N101" s="119"/>
    </row>
    <row r="102" spans="1:14" ht="15.75" x14ac:dyDescent="0.25">
      <c r="A102" s="1"/>
      <c r="B102" s="120" t="s">
        <v>247</v>
      </c>
      <c r="C102" s="64" t="s">
        <v>211</v>
      </c>
      <c r="D102" s="64"/>
      <c r="E102" s="64"/>
      <c r="F102" s="64"/>
      <c r="G102" s="64"/>
      <c r="H102" s="121" t="s">
        <v>46</v>
      </c>
      <c r="I102" s="66" t="s">
        <v>248</v>
      </c>
      <c r="J102" s="75"/>
      <c r="K102" s="80"/>
      <c r="L102" s="119"/>
      <c r="M102" s="119"/>
      <c r="N102" s="119"/>
    </row>
    <row r="103" spans="1:14" ht="15.75" x14ac:dyDescent="0.25">
      <c r="A103" s="1"/>
      <c r="B103" s="125" t="s">
        <v>249</v>
      </c>
      <c r="C103" s="65" t="s">
        <v>250</v>
      </c>
      <c r="D103" s="126"/>
      <c r="E103" s="126"/>
      <c r="F103" s="126"/>
      <c r="G103" s="126"/>
      <c r="H103" s="127"/>
      <c r="I103" s="66" t="s">
        <v>251</v>
      </c>
      <c r="J103" s="70">
        <f>SUM(J104:J105)</f>
        <v>0</v>
      </c>
      <c r="K103" s="70">
        <f>SUM(K104:K105)</f>
        <v>0</v>
      </c>
      <c r="L103" s="119"/>
      <c r="M103" s="119"/>
      <c r="N103" s="119"/>
    </row>
    <row r="104" spans="1:14" ht="15.75" x14ac:dyDescent="0.25">
      <c r="A104" s="1"/>
      <c r="B104" s="120" t="s">
        <v>252</v>
      </c>
      <c r="C104" s="64" t="s">
        <v>208</v>
      </c>
      <c r="D104" s="64"/>
      <c r="E104" s="64"/>
      <c r="F104" s="64"/>
      <c r="G104" s="64"/>
      <c r="H104" s="121" t="s">
        <v>117</v>
      </c>
      <c r="I104" s="66" t="s">
        <v>253</v>
      </c>
      <c r="J104" s="75"/>
      <c r="K104" s="80"/>
      <c r="L104" s="119"/>
      <c r="M104" s="119"/>
      <c r="N104" s="119"/>
    </row>
    <row r="105" spans="1:14" ht="15.75" x14ac:dyDescent="0.25">
      <c r="A105" s="1"/>
      <c r="B105" s="120" t="s">
        <v>254</v>
      </c>
      <c r="C105" s="64" t="s">
        <v>211</v>
      </c>
      <c r="D105" s="64"/>
      <c r="E105" s="64"/>
      <c r="F105" s="64"/>
      <c r="G105" s="64"/>
      <c r="H105" s="121" t="s">
        <v>120</v>
      </c>
      <c r="I105" s="66" t="s">
        <v>255</v>
      </c>
      <c r="J105" s="75"/>
      <c r="K105" s="80"/>
      <c r="L105" s="119"/>
      <c r="M105" s="119"/>
      <c r="N105" s="119"/>
    </row>
    <row r="106" spans="1:14" ht="15.75" x14ac:dyDescent="0.25">
      <c r="A106" s="1"/>
      <c r="B106" s="125" t="s">
        <v>256</v>
      </c>
      <c r="C106" s="64" t="s">
        <v>257</v>
      </c>
      <c r="D106" s="64"/>
      <c r="E106" s="64"/>
      <c r="F106" s="64"/>
      <c r="G106" s="64"/>
      <c r="H106" s="121" t="s">
        <v>86</v>
      </c>
      <c r="I106" s="66" t="s">
        <v>258</v>
      </c>
      <c r="J106" s="75"/>
      <c r="K106" s="80"/>
      <c r="L106" s="119"/>
      <c r="M106" s="119"/>
      <c r="N106" s="119"/>
    </row>
    <row r="107" spans="1:14" ht="33.75" customHeight="1" x14ac:dyDescent="0.25">
      <c r="A107" s="1"/>
      <c r="B107" s="125" t="s">
        <v>259</v>
      </c>
      <c r="C107" s="64" t="s">
        <v>260</v>
      </c>
      <c r="D107" s="64"/>
      <c r="E107" s="64"/>
      <c r="F107" s="64"/>
      <c r="G107" s="64"/>
      <c r="H107" s="121" t="s">
        <v>147</v>
      </c>
      <c r="I107" s="66" t="s">
        <v>261</v>
      </c>
      <c r="J107" s="75"/>
      <c r="K107" s="80"/>
      <c r="L107" s="119"/>
      <c r="M107" s="119"/>
      <c r="N107" s="119"/>
    </row>
    <row r="108" spans="1:14" ht="30.75" customHeight="1" x14ac:dyDescent="0.25">
      <c r="A108" s="1"/>
      <c r="B108" s="125" t="s">
        <v>262</v>
      </c>
      <c r="C108" s="64" t="s">
        <v>263</v>
      </c>
      <c r="D108" s="64"/>
      <c r="E108" s="64"/>
      <c r="F108" s="64"/>
      <c r="G108" s="64"/>
      <c r="H108" s="121" t="s">
        <v>46</v>
      </c>
      <c r="I108" s="66" t="s">
        <v>264</v>
      </c>
      <c r="J108" s="75"/>
      <c r="K108" s="80"/>
      <c r="L108" s="119"/>
      <c r="M108" s="119"/>
      <c r="N108" s="119"/>
    </row>
    <row r="109" spans="1:14" ht="45.75" customHeight="1" x14ac:dyDescent="0.25">
      <c r="A109" s="1"/>
      <c r="B109" s="125" t="s">
        <v>265</v>
      </c>
      <c r="C109" s="64" t="s">
        <v>266</v>
      </c>
      <c r="D109" s="64"/>
      <c r="E109" s="64"/>
      <c r="F109" s="64"/>
      <c r="G109" s="64"/>
      <c r="H109" s="121" t="s">
        <v>46</v>
      </c>
      <c r="I109" s="66" t="s">
        <v>267</v>
      </c>
      <c r="J109" s="75"/>
      <c r="K109" s="80"/>
      <c r="L109" s="119"/>
      <c r="M109" s="119"/>
      <c r="N109" s="119"/>
    </row>
    <row r="110" spans="1:14" ht="15.75" x14ac:dyDescent="0.25">
      <c r="A110" s="1"/>
      <c r="B110" s="120" t="s">
        <v>268</v>
      </c>
      <c r="C110" s="64" t="s">
        <v>269</v>
      </c>
      <c r="D110" s="64"/>
      <c r="E110" s="64"/>
      <c r="F110" s="64"/>
      <c r="G110" s="64"/>
      <c r="H110" s="64"/>
      <c r="I110" s="66" t="s">
        <v>270</v>
      </c>
      <c r="J110" s="70">
        <f>SUM(J111:J113)</f>
        <v>0</v>
      </c>
      <c r="K110" s="70">
        <f>SUM(K111:K113)</f>
        <v>0</v>
      </c>
      <c r="L110" s="119"/>
      <c r="M110" s="119"/>
      <c r="N110" s="119"/>
    </row>
    <row r="111" spans="1:14" ht="51.75" customHeight="1" x14ac:dyDescent="0.25">
      <c r="A111" s="1"/>
      <c r="B111" s="120" t="s">
        <v>271</v>
      </c>
      <c r="C111" s="64" t="s">
        <v>272</v>
      </c>
      <c r="D111" s="64"/>
      <c r="E111" s="64"/>
      <c r="F111" s="64"/>
      <c r="G111" s="64"/>
      <c r="H111" s="121" t="s">
        <v>160</v>
      </c>
      <c r="I111" s="66" t="s">
        <v>273</v>
      </c>
      <c r="J111" s="75"/>
      <c r="K111" s="80"/>
      <c r="L111" s="119"/>
      <c r="M111" s="119"/>
      <c r="N111" s="119"/>
    </row>
    <row r="112" spans="1:14" ht="39.75" customHeight="1" x14ac:dyDescent="0.25">
      <c r="A112" s="1"/>
      <c r="B112" s="120" t="s">
        <v>274</v>
      </c>
      <c r="C112" s="64" t="s">
        <v>275</v>
      </c>
      <c r="D112" s="64"/>
      <c r="E112" s="64"/>
      <c r="F112" s="64"/>
      <c r="G112" s="64"/>
      <c r="H112" s="121" t="s">
        <v>86</v>
      </c>
      <c r="I112" s="66" t="s">
        <v>276</v>
      </c>
      <c r="J112" s="75"/>
      <c r="K112" s="80"/>
      <c r="L112" s="119"/>
      <c r="M112" s="119"/>
      <c r="N112" s="119"/>
    </row>
    <row r="113" spans="1:14" ht="33.75" customHeight="1" x14ac:dyDescent="0.25">
      <c r="A113" s="1"/>
      <c r="B113" s="120" t="s">
        <v>277</v>
      </c>
      <c r="C113" s="64" t="s">
        <v>278</v>
      </c>
      <c r="D113" s="64"/>
      <c r="E113" s="64"/>
      <c r="F113" s="64"/>
      <c r="G113" s="64"/>
      <c r="H113" s="121" t="s">
        <v>59</v>
      </c>
      <c r="I113" s="66" t="s">
        <v>279</v>
      </c>
      <c r="J113" s="75"/>
      <c r="K113" s="80"/>
      <c r="L113" s="119"/>
      <c r="M113" s="119"/>
      <c r="N113" s="119"/>
    </row>
    <row r="114" spans="1:14" ht="66" customHeight="1" x14ac:dyDescent="0.25">
      <c r="A114" s="1"/>
      <c r="B114" s="120" t="s">
        <v>280</v>
      </c>
      <c r="C114" s="64" t="s">
        <v>281</v>
      </c>
      <c r="D114" s="64"/>
      <c r="E114" s="64"/>
      <c r="F114" s="64"/>
      <c r="G114" s="64"/>
      <c r="H114" s="121" t="s">
        <v>170</v>
      </c>
      <c r="I114" s="66" t="s">
        <v>282</v>
      </c>
      <c r="J114" s="75"/>
      <c r="K114" s="80"/>
      <c r="L114" s="119"/>
      <c r="M114" s="119"/>
      <c r="N114" s="119"/>
    </row>
    <row r="115" spans="1:14" ht="15.75" x14ac:dyDescent="0.25">
      <c r="A115" s="1"/>
      <c r="B115" s="58" t="s">
        <v>171</v>
      </c>
      <c r="C115" s="58"/>
      <c r="D115" s="58"/>
      <c r="E115" s="58"/>
      <c r="F115" s="58"/>
      <c r="G115" s="58"/>
      <c r="H115" s="58"/>
      <c r="I115" s="66" t="s">
        <v>283</v>
      </c>
      <c r="J115" s="70">
        <f>SUM(J78:J86,J89,J92:J97,J100,J106:J110,J114,J103)</f>
        <v>0</v>
      </c>
      <c r="K115" s="70">
        <f>SUM(K78:K86,K89,K92:K97,K100,K106:K110,K114,K103)</f>
        <v>0</v>
      </c>
      <c r="L115" s="119"/>
      <c r="M115" s="119"/>
      <c r="N115" s="119"/>
    </row>
    <row r="116" spans="1:14" ht="15.75" x14ac:dyDescent="0.25">
      <c r="A116" s="1"/>
      <c r="B116" s="128"/>
      <c r="C116" s="128"/>
      <c r="D116" s="128"/>
      <c r="E116" s="128"/>
      <c r="F116" s="128"/>
      <c r="G116" s="128"/>
      <c r="H116" s="128"/>
      <c r="I116" s="117"/>
      <c r="K116" s="118"/>
      <c r="L116" s="119"/>
      <c r="M116" s="119"/>
      <c r="N116" s="119"/>
    </row>
    <row r="117" spans="1:14" ht="15.75" x14ac:dyDescent="0.25">
      <c r="A117" s="1"/>
      <c r="B117" s="1"/>
      <c r="C117" s="129" t="s">
        <v>284</v>
      </c>
      <c r="D117" s="129"/>
      <c r="E117" s="129"/>
      <c r="F117" s="129"/>
      <c r="G117" s="129"/>
      <c r="H117" s="129"/>
      <c r="I117" s="130"/>
    </row>
    <row r="118" spans="1:14" ht="15.75" x14ac:dyDescent="0.25">
      <c r="A118" s="1"/>
      <c r="B118" s="1"/>
      <c r="C118" s="131" t="s">
        <v>285</v>
      </c>
      <c r="D118" s="132"/>
      <c r="E118" s="132"/>
      <c r="F118" s="132"/>
      <c r="G118" s="132"/>
      <c r="H118" s="1"/>
      <c r="I118" s="1"/>
      <c r="J118" s="1"/>
      <c r="K118" s="1"/>
    </row>
    <row r="119" spans="1:14" ht="15.75" x14ac:dyDescent="0.25">
      <c r="A119" s="1"/>
      <c r="B119" s="1"/>
      <c r="C119" s="129" t="s">
        <v>286</v>
      </c>
      <c r="H119" s="1"/>
      <c r="I119" s="1"/>
      <c r="J119" s="1"/>
      <c r="K119" s="1"/>
    </row>
    <row r="120" spans="1:14" ht="15.75" x14ac:dyDescent="0.25">
      <c r="A120" s="1"/>
      <c r="B120" s="1"/>
      <c r="C120" s="131" t="s">
        <v>287</v>
      </c>
      <c r="D120" s="132"/>
      <c r="E120" s="132"/>
      <c r="F120" s="132"/>
      <c r="G120" s="132"/>
      <c r="H120" s="1"/>
      <c r="I120" s="1"/>
      <c r="J120" s="1"/>
      <c r="K120" s="1"/>
    </row>
    <row r="121" spans="1:14" ht="15.75" x14ac:dyDescent="0.25">
      <c r="A121" s="1"/>
      <c r="B121" s="1"/>
      <c r="C121" s="129" t="s">
        <v>288</v>
      </c>
      <c r="D121" s="129"/>
      <c r="E121" s="129"/>
      <c r="F121" s="129"/>
      <c r="G121" s="1"/>
      <c r="H121" s="133"/>
      <c r="I121" s="130"/>
      <c r="J121" s="130"/>
      <c r="K121" s="130"/>
      <c r="L121" s="130"/>
    </row>
    <row r="122" spans="1:14" ht="15.75" x14ac:dyDescent="0.25">
      <c r="A122" s="1"/>
      <c r="B122" s="1"/>
      <c r="C122" s="5" t="s">
        <v>289</v>
      </c>
      <c r="D122" s="5"/>
      <c r="E122" s="5"/>
      <c r="F122" s="5"/>
      <c r="G122" s="5"/>
      <c r="H122" s="5"/>
      <c r="I122" s="5"/>
      <c r="J122" s="5"/>
      <c r="K122" s="5"/>
      <c r="L122" s="5"/>
      <c r="M122" s="5"/>
      <c r="N122" s="5"/>
    </row>
    <row r="123" spans="1:14" x14ac:dyDescent="0.25">
      <c r="A123" s="1"/>
      <c r="B123" s="1"/>
      <c r="C123" s="1"/>
      <c r="D123" s="1"/>
      <c r="E123" s="1"/>
      <c r="F123" s="1"/>
      <c r="G123" s="1"/>
      <c r="H123" s="1"/>
      <c r="I123" s="1"/>
      <c r="J123" s="1"/>
      <c r="K123" s="1"/>
      <c r="L123" s="1"/>
      <c r="M123" s="1"/>
      <c r="N123" s="1"/>
    </row>
    <row r="124" spans="1:14" ht="15.75" x14ac:dyDescent="0.25">
      <c r="A124" s="1"/>
      <c r="B124" s="1"/>
      <c r="C124" s="134" t="s">
        <v>290</v>
      </c>
      <c r="D124" s="134"/>
      <c r="E124" s="134"/>
      <c r="F124" s="134"/>
      <c r="G124" s="135" t="s">
        <v>291</v>
      </c>
      <c r="H124" s="135"/>
      <c r="I124" s="135"/>
      <c r="J124" s="135"/>
    </row>
    <row r="125" spans="1:14" x14ac:dyDescent="0.25">
      <c r="A125" s="1"/>
      <c r="B125" s="1"/>
      <c r="C125" s="130"/>
      <c r="D125" s="130"/>
      <c r="E125" s="136"/>
      <c r="F125" s="136"/>
      <c r="G125" s="137" t="s">
        <v>292</v>
      </c>
      <c r="H125" s="137"/>
      <c r="I125" s="137"/>
      <c r="J125" s="137"/>
    </row>
    <row r="126" spans="1:14" x14ac:dyDescent="0.25">
      <c r="A126" s="1"/>
      <c r="B126" s="1"/>
      <c r="C126" s="130"/>
      <c r="D126" s="130"/>
      <c r="E126" s="136"/>
      <c r="F126" s="136"/>
      <c r="G126" s="119"/>
      <c r="H126" s="119"/>
      <c r="I126" s="138"/>
      <c r="J126" s="139"/>
    </row>
    <row r="127" spans="1:14" ht="15.75" x14ac:dyDescent="0.25">
      <c r="A127" s="1"/>
      <c r="B127" s="1"/>
      <c r="C127" s="134" t="s">
        <v>293</v>
      </c>
      <c r="D127" s="134"/>
      <c r="E127" s="134"/>
      <c r="F127" s="134"/>
      <c r="G127" s="135" t="s">
        <v>294</v>
      </c>
      <c r="H127" s="135"/>
      <c r="I127" s="135"/>
      <c r="J127" s="135"/>
    </row>
    <row r="128" spans="1:14" ht="15.75" x14ac:dyDescent="0.25">
      <c r="A128" s="1"/>
      <c r="B128" s="1"/>
      <c r="C128" s="129"/>
      <c r="D128" s="140"/>
      <c r="E128" s="140"/>
      <c r="F128" s="141"/>
      <c r="G128" s="142" t="s">
        <v>292</v>
      </c>
      <c r="H128" s="142"/>
      <c r="I128" s="142"/>
      <c r="J128" s="142"/>
    </row>
    <row r="129" spans="1:13" x14ac:dyDescent="0.25">
      <c r="A129" s="1"/>
      <c r="B129" s="1"/>
      <c r="C129" s="1"/>
      <c r="D129" s="1"/>
      <c r="E129" s="119"/>
      <c r="F129" s="119"/>
      <c r="G129" s="119"/>
      <c r="H129" s="136"/>
      <c r="I129" s="142"/>
      <c r="J129" s="132"/>
      <c r="K129" s="136"/>
      <c r="L129" s="119"/>
    </row>
    <row r="130" spans="1:13" ht="15.75" x14ac:dyDescent="0.25">
      <c r="A130" s="1"/>
      <c r="B130" s="1"/>
      <c r="C130" s="129" t="s">
        <v>295</v>
      </c>
      <c r="D130" s="143" t="s">
        <v>296</v>
      </c>
      <c r="E130" s="143"/>
      <c r="F130" s="129" t="s">
        <v>297</v>
      </c>
      <c r="G130" s="144"/>
      <c r="H130" s="129"/>
      <c r="I130" s="129" t="s">
        <v>298</v>
      </c>
      <c r="J130" s="141"/>
      <c r="K130" s="143" t="s">
        <v>299</v>
      </c>
      <c r="L130" s="143"/>
      <c r="M130" s="130"/>
    </row>
    <row r="131" spans="1:13" x14ac:dyDescent="0.25">
      <c r="A131" s="1"/>
      <c r="B131" s="1"/>
      <c r="C131" s="145"/>
      <c r="D131" s="145"/>
      <c r="E131" s="130"/>
      <c r="F131" s="145"/>
      <c r="G131" s="145"/>
      <c r="H131" s="130"/>
      <c r="I131" s="145"/>
      <c r="J131" s="146"/>
      <c r="L131" s="147"/>
      <c r="M131" s="148"/>
    </row>
    <row r="132" spans="1:13" x14ac:dyDescent="0.25">
      <c r="A132" s="1"/>
      <c r="B132" s="1"/>
      <c r="C132" s="130"/>
      <c r="D132" s="130"/>
      <c r="E132" s="130"/>
      <c r="F132" s="130"/>
      <c r="G132" s="130"/>
      <c r="H132" s="130"/>
      <c r="I132" s="130"/>
      <c r="L132" s="130"/>
      <c r="M132" s="148"/>
    </row>
  </sheetData>
  <mergeCells count="125">
    <mergeCell ref="G128:J128"/>
    <mergeCell ref="I129:J129"/>
    <mergeCell ref="D130:E130"/>
    <mergeCell ref="K130:L130"/>
    <mergeCell ref="C120:G120"/>
    <mergeCell ref="C122:N122"/>
    <mergeCell ref="C124:F124"/>
    <mergeCell ref="G124:J124"/>
    <mergeCell ref="G125:J125"/>
    <mergeCell ref="C127:F127"/>
    <mergeCell ref="G127:J127"/>
    <mergeCell ref="C111:G111"/>
    <mergeCell ref="C112:G112"/>
    <mergeCell ref="C113:G113"/>
    <mergeCell ref="C114:G114"/>
    <mergeCell ref="B115:H115"/>
    <mergeCell ref="C118:G118"/>
    <mergeCell ref="C105:G105"/>
    <mergeCell ref="C106:G106"/>
    <mergeCell ref="C107:G107"/>
    <mergeCell ref="C108:G108"/>
    <mergeCell ref="C109:G109"/>
    <mergeCell ref="C110:H110"/>
    <mergeCell ref="C99:G99"/>
    <mergeCell ref="C100:H100"/>
    <mergeCell ref="C101:G101"/>
    <mergeCell ref="C102:G102"/>
    <mergeCell ref="C103:H103"/>
    <mergeCell ref="C104:G104"/>
    <mergeCell ref="C93:G93"/>
    <mergeCell ref="C94:G94"/>
    <mergeCell ref="C95:G95"/>
    <mergeCell ref="C96:G96"/>
    <mergeCell ref="C97:H97"/>
    <mergeCell ref="C98:G98"/>
    <mergeCell ref="C87:G87"/>
    <mergeCell ref="C88:G88"/>
    <mergeCell ref="C89:H89"/>
    <mergeCell ref="C90:G90"/>
    <mergeCell ref="C91:G91"/>
    <mergeCell ref="C92:G92"/>
    <mergeCell ref="C81:G81"/>
    <mergeCell ref="C82:G82"/>
    <mergeCell ref="C83:G83"/>
    <mergeCell ref="C84:G84"/>
    <mergeCell ref="C85:G85"/>
    <mergeCell ref="C86:H86"/>
    <mergeCell ref="B73:N73"/>
    <mergeCell ref="C76:H76"/>
    <mergeCell ref="C77:G77"/>
    <mergeCell ref="C78:G78"/>
    <mergeCell ref="C79:G79"/>
    <mergeCell ref="C80:G80"/>
    <mergeCell ref="C66:H66"/>
    <mergeCell ref="C67:H67"/>
    <mergeCell ref="C68:H68"/>
    <mergeCell ref="B69:H69"/>
    <mergeCell ref="B71:N71"/>
    <mergeCell ref="B72:N72"/>
    <mergeCell ref="C60:H60"/>
    <mergeCell ref="C61:H61"/>
    <mergeCell ref="C62:H62"/>
    <mergeCell ref="C63:H63"/>
    <mergeCell ref="C64:H64"/>
    <mergeCell ref="C65:H65"/>
    <mergeCell ref="C54:H54"/>
    <mergeCell ref="C55:H55"/>
    <mergeCell ref="C56:H56"/>
    <mergeCell ref="C57:H57"/>
    <mergeCell ref="C58:H58"/>
    <mergeCell ref="C59:H59"/>
    <mergeCell ref="C48:H48"/>
    <mergeCell ref="C49:H49"/>
    <mergeCell ref="C50:H50"/>
    <mergeCell ref="C51:H51"/>
    <mergeCell ref="C52:H52"/>
    <mergeCell ref="C53:H53"/>
    <mergeCell ref="C42:H42"/>
    <mergeCell ref="C43:H43"/>
    <mergeCell ref="C44:H44"/>
    <mergeCell ref="C45:H45"/>
    <mergeCell ref="C46:H46"/>
    <mergeCell ref="C47:H47"/>
    <mergeCell ref="C36:H36"/>
    <mergeCell ref="C37:H37"/>
    <mergeCell ref="C38:H38"/>
    <mergeCell ref="C39:H39"/>
    <mergeCell ref="C40:H40"/>
    <mergeCell ref="C41:H41"/>
    <mergeCell ref="C30:H30"/>
    <mergeCell ref="C31:H31"/>
    <mergeCell ref="C32:H32"/>
    <mergeCell ref="C33:H33"/>
    <mergeCell ref="C34:H34"/>
    <mergeCell ref="C35:H35"/>
    <mergeCell ref="B24:N24"/>
    <mergeCell ref="C25:H25"/>
    <mergeCell ref="C26:H26"/>
    <mergeCell ref="C27:H27"/>
    <mergeCell ref="C28:H28"/>
    <mergeCell ref="C29:H29"/>
    <mergeCell ref="B19:E19"/>
    <mergeCell ref="F19:N19"/>
    <mergeCell ref="B20:E20"/>
    <mergeCell ref="F20:N20"/>
    <mergeCell ref="F21:N21"/>
    <mergeCell ref="B23:N23"/>
    <mergeCell ref="B16:E16"/>
    <mergeCell ref="F16:N16"/>
    <mergeCell ref="B17:E17"/>
    <mergeCell ref="F17:N17"/>
    <mergeCell ref="B18:E18"/>
    <mergeCell ref="F18:N18"/>
    <mergeCell ref="B10:J10"/>
    <mergeCell ref="K10:N10"/>
    <mergeCell ref="B11:J11"/>
    <mergeCell ref="K11:N13"/>
    <mergeCell ref="B12:J13"/>
    <mergeCell ref="B15:E15"/>
    <mergeCell ref="K1:N1"/>
    <mergeCell ref="K2:N2"/>
    <mergeCell ref="K3:N3"/>
    <mergeCell ref="K4:N4"/>
    <mergeCell ref="B6:N6"/>
    <mergeCell ref="B7:N7"/>
  </mergeCells>
  <dataValidations count="4">
    <dataValidation type="textLength" allowBlank="1" showInputMessage="1" showErrorMessage="1" prompt="Комірка повинна бути заповнена" sqref="F18:N18 JB18:JJ18 SX18:TF18 ACT18:ADB18 AMP18:AMX18 AWL18:AWT18 BGH18:BGP18 BQD18:BQL18 BZZ18:CAH18 CJV18:CKD18 CTR18:CTZ18 DDN18:DDV18 DNJ18:DNR18 DXF18:DXN18 EHB18:EHJ18 EQX18:ERF18 FAT18:FBB18 FKP18:FKX18 FUL18:FUT18 GEH18:GEP18 GOD18:GOL18 GXZ18:GYH18 HHV18:HID18 HRR18:HRZ18 IBN18:IBV18 ILJ18:ILR18 IVF18:IVN18 JFB18:JFJ18 JOX18:JPF18 JYT18:JZB18 KIP18:KIX18 KSL18:KST18 LCH18:LCP18 LMD18:LML18 LVZ18:LWH18 MFV18:MGD18 MPR18:MPZ18 MZN18:MZV18 NJJ18:NJR18 NTF18:NTN18 ODB18:ODJ18 OMX18:ONF18 OWT18:OXB18 PGP18:PGX18 PQL18:PQT18 QAH18:QAP18 QKD18:QKL18 QTZ18:QUH18 RDV18:RED18 RNR18:RNZ18 RXN18:RXV18 SHJ18:SHR18 SRF18:SRN18 TBB18:TBJ18 TKX18:TLF18 TUT18:TVB18 UEP18:UEX18 UOL18:UOT18 UYH18:UYP18 VID18:VIL18 VRZ18:VSH18 WBV18:WCD18 WLR18:WLZ18 WVN18:WVV18 F65554:N65554 JB65554:JJ65554 SX65554:TF65554 ACT65554:ADB65554 AMP65554:AMX65554 AWL65554:AWT65554 BGH65554:BGP65554 BQD65554:BQL65554 BZZ65554:CAH65554 CJV65554:CKD65554 CTR65554:CTZ65554 DDN65554:DDV65554 DNJ65554:DNR65554 DXF65554:DXN65554 EHB65554:EHJ65554 EQX65554:ERF65554 FAT65554:FBB65554 FKP65554:FKX65554 FUL65554:FUT65554 GEH65554:GEP65554 GOD65554:GOL65554 GXZ65554:GYH65554 HHV65554:HID65554 HRR65554:HRZ65554 IBN65554:IBV65554 ILJ65554:ILR65554 IVF65554:IVN65554 JFB65554:JFJ65554 JOX65554:JPF65554 JYT65554:JZB65554 KIP65554:KIX65554 KSL65554:KST65554 LCH65554:LCP65554 LMD65554:LML65554 LVZ65554:LWH65554 MFV65554:MGD65554 MPR65554:MPZ65554 MZN65554:MZV65554 NJJ65554:NJR65554 NTF65554:NTN65554 ODB65554:ODJ65554 OMX65554:ONF65554 OWT65554:OXB65554 PGP65554:PGX65554 PQL65554:PQT65554 QAH65554:QAP65554 QKD65554:QKL65554 QTZ65554:QUH65554 RDV65554:RED65554 RNR65554:RNZ65554 RXN65554:RXV65554 SHJ65554:SHR65554 SRF65554:SRN65554 TBB65554:TBJ65554 TKX65554:TLF65554 TUT65554:TVB65554 UEP65554:UEX65554 UOL65554:UOT65554 UYH65554:UYP65554 VID65554:VIL65554 VRZ65554:VSH65554 WBV65554:WCD65554 WLR65554:WLZ65554 WVN65554:WVV65554 F131090:N131090 JB131090:JJ131090 SX131090:TF131090 ACT131090:ADB131090 AMP131090:AMX131090 AWL131090:AWT131090 BGH131090:BGP131090 BQD131090:BQL131090 BZZ131090:CAH131090 CJV131090:CKD131090 CTR131090:CTZ131090 DDN131090:DDV131090 DNJ131090:DNR131090 DXF131090:DXN131090 EHB131090:EHJ131090 EQX131090:ERF131090 FAT131090:FBB131090 FKP131090:FKX131090 FUL131090:FUT131090 GEH131090:GEP131090 GOD131090:GOL131090 GXZ131090:GYH131090 HHV131090:HID131090 HRR131090:HRZ131090 IBN131090:IBV131090 ILJ131090:ILR131090 IVF131090:IVN131090 JFB131090:JFJ131090 JOX131090:JPF131090 JYT131090:JZB131090 KIP131090:KIX131090 KSL131090:KST131090 LCH131090:LCP131090 LMD131090:LML131090 LVZ131090:LWH131090 MFV131090:MGD131090 MPR131090:MPZ131090 MZN131090:MZV131090 NJJ131090:NJR131090 NTF131090:NTN131090 ODB131090:ODJ131090 OMX131090:ONF131090 OWT131090:OXB131090 PGP131090:PGX131090 PQL131090:PQT131090 QAH131090:QAP131090 QKD131090:QKL131090 QTZ131090:QUH131090 RDV131090:RED131090 RNR131090:RNZ131090 RXN131090:RXV131090 SHJ131090:SHR131090 SRF131090:SRN131090 TBB131090:TBJ131090 TKX131090:TLF131090 TUT131090:TVB131090 UEP131090:UEX131090 UOL131090:UOT131090 UYH131090:UYP131090 VID131090:VIL131090 VRZ131090:VSH131090 WBV131090:WCD131090 WLR131090:WLZ131090 WVN131090:WVV131090 F196626:N196626 JB196626:JJ196626 SX196626:TF196626 ACT196626:ADB196626 AMP196626:AMX196626 AWL196626:AWT196626 BGH196626:BGP196626 BQD196626:BQL196626 BZZ196626:CAH196626 CJV196626:CKD196626 CTR196626:CTZ196626 DDN196626:DDV196626 DNJ196626:DNR196626 DXF196626:DXN196626 EHB196626:EHJ196626 EQX196626:ERF196626 FAT196626:FBB196626 FKP196626:FKX196626 FUL196626:FUT196626 GEH196626:GEP196626 GOD196626:GOL196626 GXZ196626:GYH196626 HHV196626:HID196626 HRR196626:HRZ196626 IBN196626:IBV196626 ILJ196626:ILR196626 IVF196626:IVN196626 JFB196626:JFJ196626 JOX196626:JPF196626 JYT196626:JZB196626 KIP196626:KIX196626 KSL196626:KST196626 LCH196626:LCP196626 LMD196626:LML196626 LVZ196626:LWH196626 MFV196626:MGD196626 MPR196626:MPZ196626 MZN196626:MZV196626 NJJ196626:NJR196626 NTF196626:NTN196626 ODB196626:ODJ196626 OMX196626:ONF196626 OWT196626:OXB196626 PGP196626:PGX196626 PQL196626:PQT196626 QAH196626:QAP196626 QKD196626:QKL196626 QTZ196626:QUH196626 RDV196626:RED196626 RNR196626:RNZ196626 RXN196626:RXV196626 SHJ196626:SHR196626 SRF196626:SRN196626 TBB196626:TBJ196626 TKX196626:TLF196626 TUT196626:TVB196626 UEP196626:UEX196626 UOL196626:UOT196626 UYH196626:UYP196626 VID196626:VIL196626 VRZ196626:VSH196626 WBV196626:WCD196626 WLR196626:WLZ196626 WVN196626:WVV196626 F262162:N262162 JB262162:JJ262162 SX262162:TF262162 ACT262162:ADB262162 AMP262162:AMX262162 AWL262162:AWT262162 BGH262162:BGP262162 BQD262162:BQL262162 BZZ262162:CAH262162 CJV262162:CKD262162 CTR262162:CTZ262162 DDN262162:DDV262162 DNJ262162:DNR262162 DXF262162:DXN262162 EHB262162:EHJ262162 EQX262162:ERF262162 FAT262162:FBB262162 FKP262162:FKX262162 FUL262162:FUT262162 GEH262162:GEP262162 GOD262162:GOL262162 GXZ262162:GYH262162 HHV262162:HID262162 HRR262162:HRZ262162 IBN262162:IBV262162 ILJ262162:ILR262162 IVF262162:IVN262162 JFB262162:JFJ262162 JOX262162:JPF262162 JYT262162:JZB262162 KIP262162:KIX262162 KSL262162:KST262162 LCH262162:LCP262162 LMD262162:LML262162 LVZ262162:LWH262162 MFV262162:MGD262162 MPR262162:MPZ262162 MZN262162:MZV262162 NJJ262162:NJR262162 NTF262162:NTN262162 ODB262162:ODJ262162 OMX262162:ONF262162 OWT262162:OXB262162 PGP262162:PGX262162 PQL262162:PQT262162 QAH262162:QAP262162 QKD262162:QKL262162 QTZ262162:QUH262162 RDV262162:RED262162 RNR262162:RNZ262162 RXN262162:RXV262162 SHJ262162:SHR262162 SRF262162:SRN262162 TBB262162:TBJ262162 TKX262162:TLF262162 TUT262162:TVB262162 UEP262162:UEX262162 UOL262162:UOT262162 UYH262162:UYP262162 VID262162:VIL262162 VRZ262162:VSH262162 WBV262162:WCD262162 WLR262162:WLZ262162 WVN262162:WVV262162 F327698:N327698 JB327698:JJ327698 SX327698:TF327698 ACT327698:ADB327698 AMP327698:AMX327698 AWL327698:AWT327698 BGH327698:BGP327698 BQD327698:BQL327698 BZZ327698:CAH327698 CJV327698:CKD327698 CTR327698:CTZ327698 DDN327698:DDV327698 DNJ327698:DNR327698 DXF327698:DXN327698 EHB327698:EHJ327698 EQX327698:ERF327698 FAT327698:FBB327698 FKP327698:FKX327698 FUL327698:FUT327698 GEH327698:GEP327698 GOD327698:GOL327698 GXZ327698:GYH327698 HHV327698:HID327698 HRR327698:HRZ327698 IBN327698:IBV327698 ILJ327698:ILR327698 IVF327698:IVN327698 JFB327698:JFJ327698 JOX327698:JPF327698 JYT327698:JZB327698 KIP327698:KIX327698 KSL327698:KST327698 LCH327698:LCP327698 LMD327698:LML327698 LVZ327698:LWH327698 MFV327698:MGD327698 MPR327698:MPZ327698 MZN327698:MZV327698 NJJ327698:NJR327698 NTF327698:NTN327698 ODB327698:ODJ327698 OMX327698:ONF327698 OWT327698:OXB327698 PGP327698:PGX327698 PQL327698:PQT327698 QAH327698:QAP327698 QKD327698:QKL327698 QTZ327698:QUH327698 RDV327698:RED327698 RNR327698:RNZ327698 RXN327698:RXV327698 SHJ327698:SHR327698 SRF327698:SRN327698 TBB327698:TBJ327698 TKX327698:TLF327698 TUT327698:TVB327698 UEP327698:UEX327698 UOL327698:UOT327698 UYH327698:UYP327698 VID327698:VIL327698 VRZ327698:VSH327698 WBV327698:WCD327698 WLR327698:WLZ327698 WVN327698:WVV327698 F393234:N393234 JB393234:JJ393234 SX393234:TF393234 ACT393234:ADB393234 AMP393234:AMX393234 AWL393234:AWT393234 BGH393234:BGP393234 BQD393234:BQL393234 BZZ393234:CAH393234 CJV393234:CKD393234 CTR393234:CTZ393234 DDN393234:DDV393234 DNJ393234:DNR393234 DXF393234:DXN393234 EHB393234:EHJ393234 EQX393234:ERF393234 FAT393234:FBB393234 FKP393234:FKX393234 FUL393234:FUT393234 GEH393234:GEP393234 GOD393234:GOL393234 GXZ393234:GYH393234 HHV393234:HID393234 HRR393234:HRZ393234 IBN393234:IBV393234 ILJ393234:ILR393234 IVF393234:IVN393234 JFB393234:JFJ393234 JOX393234:JPF393234 JYT393234:JZB393234 KIP393234:KIX393234 KSL393234:KST393234 LCH393234:LCP393234 LMD393234:LML393234 LVZ393234:LWH393234 MFV393234:MGD393234 MPR393234:MPZ393234 MZN393234:MZV393234 NJJ393234:NJR393234 NTF393234:NTN393234 ODB393234:ODJ393234 OMX393234:ONF393234 OWT393234:OXB393234 PGP393234:PGX393234 PQL393234:PQT393234 QAH393234:QAP393234 QKD393234:QKL393234 QTZ393234:QUH393234 RDV393234:RED393234 RNR393234:RNZ393234 RXN393234:RXV393234 SHJ393234:SHR393234 SRF393234:SRN393234 TBB393234:TBJ393234 TKX393234:TLF393234 TUT393234:TVB393234 UEP393234:UEX393234 UOL393234:UOT393234 UYH393234:UYP393234 VID393234:VIL393234 VRZ393234:VSH393234 WBV393234:WCD393234 WLR393234:WLZ393234 WVN393234:WVV393234 F458770:N458770 JB458770:JJ458770 SX458770:TF458770 ACT458770:ADB458770 AMP458770:AMX458770 AWL458770:AWT458770 BGH458770:BGP458770 BQD458770:BQL458770 BZZ458770:CAH458770 CJV458770:CKD458770 CTR458770:CTZ458770 DDN458770:DDV458770 DNJ458770:DNR458770 DXF458770:DXN458770 EHB458770:EHJ458770 EQX458770:ERF458770 FAT458770:FBB458770 FKP458770:FKX458770 FUL458770:FUT458770 GEH458770:GEP458770 GOD458770:GOL458770 GXZ458770:GYH458770 HHV458770:HID458770 HRR458770:HRZ458770 IBN458770:IBV458770 ILJ458770:ILR458770 IVF458770:IVN458770 JFB458770:JFJ458770 JOX458770:JPF458770 JYT458770:JZB458770 KIP458770:KIX458770 KSL458770:KST458770 LCH458770:LCP458770 LMD458770:LML458770 LVZ458770:LWH458770 MFV458770:MGD458770 MPR458770:MPZ458770 MZN458770:MZV458770 NJJ458770:NJR458770 NTF458770:NTN458770 ODB458770:ODJ458770 OMX458770:ONF458770 OWT458770:OXB458770 PGP458770:PGX458770 PQL458770:PQT458770 QAH458770:QAP458770 QKD458770:QKL458770 QTZ458770:QUH458770 RDV458770:RED458770 RNR458770:RNZ458770 RXN458770:RXV458770 SHJ458770:SHR458770 SRF458770:SRN458770 TBB458770:TBJ458770 TKX458770:TLF458770 TUT458770:TVB458770 UEP458770:UEX458770 UOL458770:UOT458770 UYH458770:UYP458770 VID458770:VIL458770 VRZ458770:VSH458770 WBV458770:WCD458770 WLR458770:WLZ458770 WVN458770:WVV458770 F524306:N524306 JB524306:JJ524306 SX524306:TF524306 ACT524306:ADB524306 AMP524306:AMX524306 AWL524306:AWT524306 BGH524306:BGP524306 BQD524306:BQL524306 BZZ524306:CAH524306 CJV524306:CKD524306 CTR524306:CTZ524306 DDN524306:DDV524306 DNJ524306:DNR524306 DXF524306:DXN524306 EHB524306:EHJ524306 EQX524306:ERF524306 FAT524306:FBB524306 FKP524306:FKX524306 FUL524306:FUT524306 GEH524306:GEP524306 GOD524306:GOL524306 GXZ524306:GYH524306 HHV524306:HID524306 HRR524306:HRZ524306 IBN524306:IBV524306 ILJ524306:ILR524306 IVF524306:IVN524306 JFB524306:JFJ524306 JOX524306:JPF524306 JYT524306:JZB524306 KIP524306:KIX524306 KSL524306:KST524306 LCH524306:LCP524306 LMD524306:LML524306 LVZ524306:LWH524306 MFV524306:MGD524306 MPR524306:MPZ524306 MZN524306:MZV524306 NJJ524306:NJR524306 NTF524306:NTN524306 ODB524306:ODJ524306 OMX524306:ONF524306 OWT524306:OXB524306 PGP524306:PGX524306 PQL524306:PQT524306 QAH524306:QAP524306 QKD524306:QKL524306 QTZ524306:QUH524306 RDV524306:RED524306 RNR524306:RNZ524306 RXN524306:RXV524306 SHJ524306:SHR524306 SRF524306:SRN524306 TBB524306:TBJ524306 TKX524306:TLF524306 TUT524306:TVB524306 UEP524306:UEX524306 UOL524306:UOT524306 UYH524306:UYP524306 VID524306:VIL524306 VRZ524306:VSH524306 WBV524306:WCD524306 WLR524306:WLZ524306 WVN524306:WVV524306 F589842:N589842 JB589842:JJ589842 SX589842:TF589842 ACT589842:ADB589842 AMP589842:AMX589842 AWL589842:AWT589842 BGH589842:BGP589842 BQD589842:BQL589842 BZZ589842:CAH589842 CJV589842:CKD589842 CTR589842:CTZ589842 DDN589842:DDV589842 DNJ589842:DNR589842 DXF589842:DXN589842 EHB589842:EHJ589842 EQX589842:ERF589842 FAT589842:FBB589842 FKP589842:FKX589842 FUL589842:FUT589842 GEH589842:GEP589842 GOD589842:GOL589842 GXZ589842:GYH589842 HHV589842:HID589842 HRR589842:HRZ589842 IBN589842:IBV589842 ILJ589842:ILR589842 IVF589842:IVN589842 JFB589842:JFJ589842 JOX589842:JPF589842 JYT589842:JZB589842 KIP589842:KIX589842 KSL589842:KST589842 LCH589842:LCP589842 LMD589842:LML589842 LVZ589842:LWH589842 MFV589842:MGD589842 MPR589842:MPZ589842 MZN589842:MZV589842 NJJ589842:NJR589842 NTF589842:NTN589842 ODB589842:ODJ589842 OMX589842:ONF589842 OWT589842:OXB589842 PGP589842:PGX589842 PQL589842:PQT589842 QAH589842:QAP589842 QKD589842:QKL589842 QTZ589842:QUH589842 RDV589842:RED589842 RNR589842:RNZ589842 RXN589842:RXV589842 SHJ589842:SHR589842 SRF589842:SRN589842 TBB589842:TBJ589842 TKX589842:TLF589842 TUT589842:TVB589842 UEP589842:UEX589842 UOL589842:UOT589842 UYH589842:UYP589842 VID589842:VIL589842 VRZ589842:VSH589842 WBV589842:WCD589842 WLR589842:WLZ589842 WVN589842:WVV589842 F655378:N655378 JB655378:JJ655378 SX655378:TF655378 ACT655378:ADB655378 AMP655378:AMX655378 AWL655378:AWT655378 BGH655378:BGP655378 BQD655378:BQL655378 BZZ655378:CAH655378 CJV655378:CKD655378 CTR655378:CTZ655378 DDN655378:DDV655378 DNJ655378:DNR655378 DXF655378:DXN655378 EHB655378:EHJ655378 EQX655378:ERF655378 FAT655378:FBB655378 FKP655378:FKX655378 FUL655378:FUT655378 GEH655378:GEP655378 GOD655378:GOL655378 GXZ655378:GYH655378 HHV655378:HID655378 HRR655378:HRZ655378 IBN655378:IBV655378 ILJ655378:ILR655378 IVF655378:IVN655378 JFB655378:JFJ655378 JOX655378:JPF655378 JYT655378:JZB655378 KIP655378:KIX655378 KSL655378:KST655378 LCH655378:LCP655378 LMD655378:LML655378 LVZ655378:LWH655378 MFV655378:MGD655378 MPR655378:MPZ655378 MZN655378:MZV655378 NJJ655378:NJR655378 NTF655378:NTN655378 ODB655378:ODJ655378 OMX655378:ONF655378 OWT655378:OXB655378 PGP655378:PGX655378 PQL655378:PQT655378 QAH655378:QAP655378 QKD655378:QKL655378 QTZ655378:QUH655378 RDV655378:RED655378 RNR655378:RNZ655378 RXN655378:RXV655378 SHJ655378:SHR655378 SRF655378:SRN655378 TBB655378:TBJ655378 TKX655378:TLF655378 TUT655378:TVB655378 UEP655378:UEX655378 UOL655378:UOT655378 UYH655378:UYP655378 VID655378:VIL655378 VRZ655378:VSH655378 WBV655378:WCD655378 WLR655378:WLZ655378 WVN655378:WVV655378 F720914:N720914 JB720914:JJ720914 SX720914:TF720914 ACT720914:ADB720914 AMP720914:AMX720914 AWL720914:AWT720914 BGH720914:BGP720914 BQD720914:BQL720914 BZZ720914:CAH720914 CJV720914:CKD720914 CTR720914:CTZ720914 DDN720914:DDV720914 DNJ720914:DNR720914 DXF720914:DXN720914 EHB720914:EHJ720914 EQX720914:ERF720914 FAT720914:FBB720914 FKP720914:FKX720914 FUL720914:FUT720914 GEH720914:GEP720914 GOD720914:GOL720914 GXZ720914:GYH720914 HHV720914:HID720914 HRR720914:HRZ720914 IBN720914:IBV720914 ILJ720914:ILR720914 IVF720914:IVN720914 JFB720914:JFJ720914 JOX720914:JPF720914 JYT720914:JZB720914 KIP720914:KIX720914 KSL720914:KST720914 LCH720914:LCP720914 LMD720914:LML720914 LVZ720914:LWH720914 MFV720914:MGD720914 MPR720914:MPZ720914 MZN720914:MZV720914 NJJ720914:NJR720914 NTF720914:NTN720914 ODB720914:ODJ720914 OMX720914:ONF720914 OWT720914:OXB720914 PGP720914:PGX720914 PQL720914:PQT720914 QAH720914:QAP720914 QKD720914:QKL720914 QTZ720914:QUH720914 RDV720914:RED720914 RNR720914:RNZ720914 RXN720914:RXV720914 SHJ720914:SHR720914 SRF720914:SRN720914 TBB720914:TBJ720914 TKX720914:TLF720914 TUT720914:TVB720914 UEP720914:UEX720914 UOL720914:UOT720914 UYH720914:UYP720914 VID720914:VIL720914 VRZ720914:VSH720914 WBV720914:WCD720914 WLR720914:WLZ720914 WVN720914:WVV720914 F786450:N786450 JB786450:JJ786450 SX786450:TF786450 ACT786450:ADB786450 AMP786450:AMX786450 AWL786450:AWT786450 BGH786450:BGP786450 BQD786450:BQL786450 BZZ786450:CAH786450 CJV786450:CKD786450 CTR786450:CTZ786450 DDN786450:DDV786450 DNJ786450:DNR786450 DXF786450:DXN786450 EHB786450:EHJ786450 EQX786450:ERF786450 FAT786450:FBB786450 FKP786450:FKX786450 FUL786450:FUT786450 GEH786450:GEP786450 GOD786450:GOL786450 GXZ786450:GYH786450 HHV786450:HID786450 HRR786450:HRZ786450 IBN786450:IBV786450 ILJ786450:ILR786450 IVF786450:IVN786450 JFB786450:JFJ786450 JOX786450:JPF786450 JYT786450:JZB786450 KIP786450:KIX786450 KSL786450:KST786450 LCH786450:LCP786450 LMD786450:LML786450 LVZ786450:LWH786450 MFV786450:MGD786450 MPR786450:MPZ786450 MZN786450:MZV786450 NJJ786450:NJR786450 NTF786450:NTN786450 ODB786450:ODJ786450 OMX786450:ONF786450 OWT786450:OXB786450 PGP786450:PGX786450 PQL786450:PQT786450 QAH786450:QAP786450 QKD786450:QKL786450 QTZ786450:QUH786450 RDV786450:RED786450 RNR786450:RNZ786450 RXN786450:RXV786450 SHJ786450:SHR786450 SRF786450:SRN786450 TBB786450:TBJ786450 TKX786450:TLF786450 TUT786450:TVB786450 UEP786450:UEX786450 UOL786450:UOT786450 UYH786450:UYP786450 VID786450:VIL786450 VRZ786450:VSH786450 WBV786450:WCD786450 WLR786450:WLZ786450 WVN786450:WVV786450 F851986:N851986 JB851986:JJ851986 SX851986:TF851986 ACT851986:ADB851986 AMP851986:AMX851986 AWL851986:AWT851986 BGH851986:BGP851986 BQD851986:BQL851986 BZZ851986:CAH851986 CJV851986:CKD851986 CTR851986:CTZ851986 DDN851986:DDV851986 DNJ851986:DNR851986 DXF851986:DXN851986 EHB851986:EHJ851986 EQX851986:ERF851986 FAT851986:FBB851986 FKP851986:FKX851986 FUL851986:FUT851986 GEH851986:GEP851986 GOD851986:GOL851986 GXZ851986:GYH851986 HHV851986:HID851986 HRR851986:HRZ851986 IBN851986:IBV851986 ILJ851986:ILR851986 IVF851986:IVN851986 JFB851986:JFJ851986 JOX851986:JPF851986 JYT851986:JZB851986 KIP851986:KIX851986 KSL851986:KST851986 LCH851986:LCP851986 LMD851986:LML851986 LVZ851986:LWH851986 MFV851986:MGD851986 MPR851986:MPZ851986 MZN851986:MZV851986 NJJ851986:NJR851986 NTF851986:NTN851986 ODB851986:ODJ851986 OMX851986:ONF851986 OWT851986:OXB851986 PGP851986:PGX851986 PQL851986:PQT851986 QAH851986:QAP851986 QKD851986:QKL851986 QTZ851986:QUH851986 RDV851986:RED851986 RNR851986:RNZ851986 RXN851986:RXV851986 SHJ851986:SHR851986 SRF851986:SRN851986 TBB851986:TBJ851986 TKX851986:TLF851986 TUT851986:TVB851986 UEP851986:UEX851986 UOL851986:UOT851986 UYH851986:UYP851986 VID851986:VIL851986 VRZ851986:VSH851986 WBV851986:WCD851986 WLR851986:WLZ851986 WVN851986:WVV851986 F917522:N917522 JB917522:JJ917522 SX917522:TF917522 ACT917522:ADB917522 AMP917522:AMX917522 AWL917522:AWT917522 BGH917522:BGP917522 BQD917522:BQL917522 BZZ917522:CAH917522 CJV917522:CKD917522 CTR917522:CTZ917522 DDN917522:DDV917522 DNJ917522:DNR917522 DXF917522:DXN917522 EHB917522:EHJ917522 EQX917522:ERF917522 FAT917522:FBB917522 FKP917522:FKX917522 FUL917522:FUT917522 GEH917522:GEP917522 GOD917522:GOL917522 GXZ917522:GYH917522 HHV917522:HID917522 HRR917522:HRZ917522 IBN917522:IBV917522 ILJ917522:ILR917522 IVF917522:IVN917522 JFB917522:JFJ917522 JOX917522:JPF917522 JYT917522:JZB917522 KIP917522:KIX917522 KSL917522:KST917522 LCH917522:LCP917522 LMD917522:LML917522 LVZ917522:LWH917522 MFV917522:MGD917522 MPR917522:MPZ917522 MZN917522:MZV917522 NJJ917522:NJR917522 NTF917522:NTN917522 ODB917522:ODJ917522 OMX917522:ONF917522 OWT917522:OXB917522 PGP917522:PGX917522 PQL917522:PQT917522 QAH917522:QAP917522 QKD917522:QKL917522 QTZ917522:QUH917522 RDV917522:RED917522 RNR917522:RNZ917522 RXN917522:RXV917522 SHJ917522:SHR917522 SRF917522:SRN917522 TBB917522:TBJ917522 TKX917522:TLF917522 TUT917522:TVB917522 UEP917522:UEX917522 UOL917522:UOT917522 UYH917522:UYP917522 VID917522:VIL917522 VRZ917522:VSH917522 WBV917522:WCD917522 WLR917522:WLZ917522 WVN917522:WVV917522 F983058:N983058 JB983058:JJ983058 SX983058:TF983058 ACT983058:ADB983058 AMP983058:AMX983058 AWL983058:AWT983058 BGH983058:BGP983058 BQD983058:BQL983058 BZZ983058:CAH983058 CJV983058:CKD983058 CTR983058:CTZ983058 DDN983058:DDV983058 DNJ983058:DNR983058 DXF983058:DXN983058 EHB983058:EHJ983058 EQX983058:ERF983058 FAT983058:FBB983058 FKP983058:FKX983058 FUL983058:FUT983058 GEH983058:GEP983058 GOD983058:GOL983058 GXZ983058:GYH983058 HHV983058:HID983058 HRR983058:HRZ983058 IBN983058:IBV983058 ILJ983058:ILR983058 IVF983058:IVN983058 JFB983058:JFJ983058 JOX983058:JPF983058 JYT983058:JZB983058 KIP983058:KIX983058 KSL983058:KST983058 LCH983058:LCP983058 LMD983058:LML983058 LVZ983058:LWH983058 MFV983058:MGD983058 MPR983058:MPZ983058 MZN983058:MZV983058 NJJ983058:NJR983058 NTF983058:NTN983058 ODB983058:ODJ983058 OMX983058:ONF983058 OWT983058:OXB983058 PGP983058:PGX983058 PQL983058:PQT983058 QAH983058:QAP983058 QKD983058:QKL983058 QTZ983058:QUH983058 RDV983058:RED983058 RNR983058:RNZ983058 RXN983058:RXV983058 SHJ983058:SHR983058 SRF983058:SRN983058 TBB983058:TBJ983058 TKX983058:TLF983058 TUT983058:TVB983058 UEP983058:UEX983058 UOL983058:UOT983058 UYH983058:UYP983058 VID983058:VIL983058 VRZ983058:VSH983058 WBV983058:WCD983058 WLR983058:WLZ983058 WVN983058:WVV983058" xr:uid="{D41C0E9E-3B7F-4790-BC93-ABBC4896BFC0}">
      <formula1>8</formula1>
      <formula2>10</formula2>
    </dataValidation>
    <dataValidation allowBlank="1" showInputMessage="1" showErrorMessage="1" prompt="Комірка повинна бути заповнена" sqref="G130 JC130 SY130 ACU130 AMQ130 AWM130 BGI130 BQE130 CAA130 CJW130 CTS130 DDO130 DNK130 DXG130 EHC130 EQY130 FAU130 FKQ130 FUM130 GEI130 GOE130 GYA130 HHW130 HRS130 IBO130 ILK130 IVG130 JFC130 JOY130 JYU130 KIQ130 KSM130 LCI130 LME130 LWA130 MFW130 MPS130 MZO130 NJK130 NTG130 ODC130 OMY130 OWU130 PGQ130 PQM130 QAI130 QKE130 QUA130 RDW130 RNS130 RXO130 SHK130 SRG130 TBC130 TKY130 TUU130 UEQ130 UOM130 UYI130 VIE130 VSA130 WBW130 WLS130 WVO130 G65666 JC65666 SY65666 ACU65666 AMQ65666 AWM65666 BGI65666 BQE65666 CAA65666 CJW65666 CTS65666 DDO65666 DNK65666 DXG65666 EHC65666 EQY65666 FAU65666 FKQ65666 FUM65666 GEI65666 GOE65666 GYA65666 HHW65666 HRS65666 IBO65666 ILK65666 IVG65666 JFC65666 JOY65666 JYU65666 KIQ65666 KSM65666 LCI65666 LME65666 LWA65666 MFW65666 MPS65666 MZO65666 NJK65666 NTG65666 ODC65666 OMY65666 OWU65666 PGQ65666 PQM65666 QAI65666 QKE65666 QUA65666 RDW65666 RNS65666 RXO65666 SHK65666 SRG65666 TBC65666 TKY65666 TUU65666 UEQ65666 UOM65666 UYI65666 VIE65666 VSA65666 WBW65666 WLS65666 WVO65666 G131202 JC131202 SY131202 ACU131202 AMQ131202 AWM131202 BGI131202 BQE131202 CAA131202 CJW131202 CTS131202 DDO131202 DNK131202 DXG131202 EHC131202 EQY131202 FAU131202 FKQ131202 FUM131202 GEI131202 GOE131202 GYA131202 HHW131202 HRS131202 IBO131202 ILK131202 IVG131202 JFC131202 JOY131202 JYU131202 KIQ131202 KSM131202 LCI131202 LME131202 LWA131202 MFW131202 MPS131202 MZO131202 NJK131202 NTG131202 ODC131202 OMY131202 OWU131202 PGQ131202 PQM131202 QAI131202 QKE131202 QUA131202 RDW131202 RNS131202 RXO131202 SHK131202 SRG131202 TBC131202 TKY131202 TUU131202 UEQ131202 UOM131202 UYI131202 VIE131202 VSA131202 WBW131202 WLS131202 WVO131202 G196738 JC196738 SY196738 ACU196738 AMQ196738 AWM196738 BGI196738 BQE196738 CAA196738 CJW196738 CTS196738 DDO196738 DNK196738 DXG196738 EHC196738 EQY196738 FAU196738 FKQ196738 FUM196738 GEI196738 GOE196738 GYA196738 HHW196738 HRS196738 IBO196738 ILK196738 IVG196738 JFC196738 JOY196738 JYU196738 KIQ196738 KSM196738 LCI196738 LME196738 LWA196738 MFW196738 MPS196738 MZO196738 NJK196738 NTG196738 ODC196738 OMY196738 OWU196738 PGQ196738 PQM196738 QAI196738 QKE196738 QUA196738 RDW196738 RNS196738 RXO196738 SHK196738 SRG196738 TBC196738 TKY196738 TUU196738 UEQ196738 UOM196738 UYI196738 VIE196738 VSA196738 WBW196738 WLS196738 WVO196738 G262274 JC262274 SY262274 ACU262274 AMQ262274 AWM262274 BGI262274 BQE262274 CAA262274 CJW262274 CTS262274 DDO262274 DNK262274 DXG262274 EHC262274 EQY262274 FAU262274 FKQ262274 FUM262274 GEI262274 GOE262274 GYA262274 HHW262274 HRS262274 IBO262274 ILK262274 IVG262274 JFC262274 JOY262274 JYU262274 KIQ262274 KSM262274 LCI262274 LME262274 LWA262274 MFW262274 MPS262274 MZO262274 NJK262274 NTG262274 ODC262274 OMY262274 OWU262274 PGQ262274 PQM262274 QAI262274 QKE262274 QUA262274 RDW262274 RNS262274 RXO262274 SHK262274 SRG262274 TBC262274 TKY262274 TUU262274 UEQ262274 UOM262274 UYI262274 VIE262274 VSA262274 WBW262274 WLS262274 WVO262274 G327810 JC327810 SY327810 ACU327810 AMQ327810 AWM327810 BGI327810 BQE327810 CAA327810 CJW327810 CTS327810 DDO327810 DNK327810 DXG327810 EHC327810 EQY327810 FAU327810 FKQ327810 FUM327810 GEI327810 GOE327810 GYA327810 HHW327810 HRS327810 IBO327810 ILK327810 IVG327810 JFC327810 JOY327810 JYU327810 KIQ327810 KSM327810 LCI327810 LME327810 LWA327810 MFW327810 MPS327810 MZO327810 NJK327810 NTG327810 ODC327810 OMY327810 OWU327810 PGQ327810 PQM327810 QAI327810 QKE327810 QUA327810 RDW327810 RNS327810 RXO327810 SHK327810 SRG327810 TBC327810 TKY327810 TUU327810 UEQ327810 UOM327810 UYI327810 VIE327810 VSA327810 WBW327810 WLS327810 WVO327810 G393346 JC393346 SY393346 ACU393346 AMQ393346 AWM393346 BGI393346 BQE393346 CAA393346 CJW393346 CTS393346 DDO393346 DNK393346 DXG393346 EHC393346 EQY393346 FAU393346 FKQ393346 FUM393346 GEI393346 GOE393346 GYA393346 HHW393346 HRS393346 IBO393346 ILK393346 IVG393346 JFC393346 JOY393346 JYU393346 KIQ393346 KSM393346 LCI393346 LME393346 LWA393346 MFW393346 MPS393346 MZO393346 NJK393346 NTG393346 ODC393346 OMY393346 OWU393346 PGQ393346 PQM393346 QAI393346 QKE393346 QUA393346 RDW393346 RNS393346 RXO393346 SHK393346 SRG393346 TBC393346 TKY393346 TUU393346 UEQ393346 UOM393346 UYI393346 VIE393346 VSA393346 WBW393346 WLS393346 WVO393346 G458882 JC458882 SY458882 ACU458882 AMQ458882 AWM458882 BGI458882 BQE458882 CAA458882 CJW458882 CTS458882 DDO458882 DNK458882 DXG458882 EHC458882 EQY458882 FAU458882 FKQ458882 FUM458882 GEI458882 GOE458882 GYA458882 HHW458882 HRS458882 IBO458882 ILK458882 IVG458882 JFC458882 JOY458882 JYU458882 KIQ458882 KSM458882 LCI458882 LME458882 LWA458882 MFW458882 MPS458882 MZO458882 NJK458882 NTG458882 ODC458882 OMY458882 OWU458882 PGQ458882 PQM458882 QAI458882 QKE458882 QUA458882 RDW458882 RNS458882 RXO458882 SHK458882 SRG458882 TBC458882 TKY458882 TUU458882 UEQ458882 UOM458882 UYI458882 VIE458882 VSA458882 WBW458882 WLS458882 WVO458882 G524418 JC524418 SY524418 ACU524418 AMQ524418 AWM524418 BGI524418 BQE524418 CAA524418 CJW524418 CTS524418 DDO524418 DNK524418 DXG524418 EHC524418 EQY524418 FAU524418 FKQ524418 FUM524418 GEI524418 GOE524418 GYA524418 HHW524418 HRS524418 IBO524418 ILK524418 IVG524418 JFC524418 JOY524418 JYU524418 KIQ524418 KSM524418 LCI524418 LME524418 LWA524418 MFW524418 MPS524418 MZO524418 NJK524418 NTG524418 ODC524418 OMY524418 OWU524418 PGQ524418 PQM524418 QAI524418 QKE524418 QUA524418 RDW524418 RNS524418 RXO524418 SHK524418 SRG524418 TBC524418 TKY524418 TUU524418 UEQ524418 UOM524418 UYI524418 VIE524418 VSA524418 WBW524418 WLS524418 WVO524418 G589954 JC589954 SY589954 ACU589954 AMQ589954 AWM589954 BGI589954 BQE589954 CAA589954 CJW589954 CTS589954 DDO589954 DNK589954 DXG589954 EHC589954 EQY589954 FAU589954 FKQ589954 FUM589954 GEI589954 GOE589954 GYA589954 HHW589954 HRS589954 IBO589954 ILK589954 IVG589954 JFC589954 JOY589954 JYU589954 KIQ589954 KSM589954 LCI589954 LME589954 LWA589954 MFW589954 MPS589954 MZO589954 NJK589954 NTG589954 ODC589954 OMY589954 OWU589954 PGQ589954 PQM589954 QAI589954 QKE589954 QUA589954 RDW589954 RNS589954 RXO589954 SHK589954 SRG589954 TBC589954 TKY589954 TUU589954 UEQ589954 UOM589954 UYI589954 VIE589954 VSA589954 WBW589954 WLS589954 WVO589954 G655490 JC655490 SY655490 ACU655490 AMQ655490 AWM655490 BGI655490 BQE655490 CAA655490 CJW655490 CTS655490 DDO655490 DNK655490 DXG655490 EHC655490 EQY655490 FAU655490 FKQ655490 FUM655490 GEI655490 GOE655490 GYA655490 HHW655490 HRS655490 IBO655490 ILK655490 IVG655490 JFC655490 JOY655490 JYU655490 KIQ655490 KSM655490 LCI655490 LME655490 LWA655490 MFW655490 MPS655490 MZO655490 NJK655490 NTG655490 ODC655490 OMY655490 OWU655490 PGQ655490 PQM655490 QAI655490 QKE655490 QUA655490 RDW655490 RNS655490 RXO655490 SHK655490 SRG655490 TBC655490 TKY655490 TUU655490 UEQ655490 UOM655490 UYI655490 VIE655490 VSA655490 WBW655490 WLS655490 WVO655490 G721026 JC721026 SY721026 ACU721026 AMQ721026 AWM721026 BGI721026 BQE721026 CAA721026 CJW721026 CTS721026 DDO721026 DNK721026 DXG721026 EHC721026 EQY721026 FAU721026 FKQ721026 FUM721026 GEI721026 GOE721026 GYA721026 HHW721026 HRS721026 IBO721026 ILK721026 IVG721026 JFC721026 JOY721026 JYU721026 KIQ721026 KSM721026 LCI721026 LME721026 LWA721026 MFW721026 MPS721026 MZO721026 NJK721026 NTG721026 ODC721026 OMY721026 OWU721026 PGQ721026 PQM721026 QAI721026 QKE721026 QUA721026 RDW721026 RNS721026 RXO721026 SHK721026 SRG721026 TBC721026 TKY721026 TUU721026 UEQ721026 UOM721026 UYI721026 VIE721026 VSA721026 WBW721026 WLS721026 WVO721026 G786562 JC786562 SY786562 ACU786562 AMQ786562 AWM786562 BGI786562 BQE786562 CAA786562 CJW786562 CTS786562 DDO786562 DNK786562 DXG786562 EHC786562 EQY786562 FAU786562 FKQ786562 FUM786562 GEI786562 GOE786562 GYA786562 HHW786562 HRS786562 IBO786562 ILK786562 IVG786562 JFC786562 JOY786562 JYU786562 KIQ786562 KSM786562 LCI786562 LME786562 LWA786562 MFW786562 MPS786562 MZO786562 NJK786562 NTG786562 ODC786562 OMY786562 OWU786562 PGQ786562 PQM786562 QAI786562 QKE786562 QUA786562 RDW786562 RNS786562 RXO786562 SHK786562 SRG786562 TBC786562 TKY786562 TUU786562 UEQ786562 UOM786562 UYI786562 VIE786562 VSA786562 WBW786562 WLS786562 WVO786562 G852098 JC852098 SY852098 ACU852098 AMQ852098 AWM852098 BGI852098 BQE852098 CAA852098 CJW852098 CTS852098 DDO852098 DNK852098 DXG852098 EHC852098 EQY852098 FAU852098 FKQ852098 FUM852098 GEI852098 GOE852098 GYA852098 HHW852098 HRS852098 IBO852098 ILK852098 IVG852098 JFC852098 JOY852098 JYU852098 KIQ852098 KSM852098 LCI852098 LME852098 LWA852098 MFW852098 MPS852098 MZO852098 NJK852098 NTG852098 ODC852098 OMY852098 OWU852098 PGQ852098 PQM852098 QAI852098 QKE852098 QUA852098 RDW852098 RNS852098 RXO852098 SHK852098 SRG852098 TBC852098 TKY852098 TUU852098 UEQ852098 UOM852098 UYI852098 VIE852098 VSA852098 WBW852098 WLS852098 WVO852098 G917634 JC917634 SY917634 ACU917634 AMQ917634 AWM917634 BGI917634 BQE917634 CAA917634 CJW917634 CTS917634 DDO917634 DNK917634 DXG917634 EHC917634 EQY917634 FAU917634 FKQ917634 FUM917634 GEI917634 GOE917634 GYA917634 HHW917634 HRS917634 IBO917634 ILK917634 IVG917634 JFC917634 JOY917634 JYU917634 KIQ917634 KSM917634 LCI917634 LME917634 LWA917634 MFW917634 MPS917634 MZO917634 NJK917634 NTG917634 ODC917634 OMY917634 OWU917634 PGQ917634 PQM917634 QAI917634 QKE917634 QUA917634 RDW917634 RNS917634 RXO917634 SHK917634 SRG917634 TBC917634 TKY917634 TUU917634 UEQ917634 UOM917634 UYI917634 VIE917634 VSA917634 WBW917634 WLS917634 WVO917634 G983170 JC983170 SY983170 ACU983170 AMQ983170 AWM983170 BGI983170 BQE983170 CAA983170 CJW983170 CTS983170 DDO983170 DNK983170 DXG983170 EHC983170 EQY983170 FAU983170 FKQ983170 FUM983170 GEI983170 GOE983170 GYA983170 HHW983170 HRS983170 IBO983170 ILK983170 IVG983170 JFC983170 JOY983170 JYU983170 KIQ983170 KSM983170 LCI983170 LME983170 LWA983170 MFW983170 MPS983170 MZO983170 NJK983170 NTG983170 ODC983170 OMY983170 OWU983170 PGQ983170 PQM983170 QAI983170 QKE983170 QUA983170 RDW983170 RNS983170 RXO983170 SHK983170 SRG983170 TBC983170 TKY983170 TUU983170 UEQ983170 UOM983170 UYI983170 VIE983170 VSA983170 WBW983170 WLS983170 WVO983170 G124:J124 JC124:JF124 SY124:TB124 ACU124:ACX124 AMQ124:AMT124 AWM124:AWP124 BGI124:BGL124 BQE124:BQH124 CAA124:CAD124 CJW124:CJZ124 CTS124:CTV124 DDO124:DDR124 DNK124:DNN124 DXG124:DXJ124 EHC124:EHF124 EQY124:ERB124 FAU124:FAX124 FKQ124:FKT124 FUM124:FUP124 GEI124:GEL124 GOE124:GOH124 GYA124:GYD124 HHW124:HHZ124 HRS124:HRV124 IBO124:IBR124 ILK124:ILN124 IVG124:IVJ124 JFC124:JFF124 JOY124:JPB124 JYU124:JYX124 KIQ124:KIT124 KSM124:KSP124 LCI124:LCL124 LME124:LMH124 LWA124:LWD124 MFW124:MFZ124 MPS124:MPV124 MZO124:MZR124 NJK124:NJN124 NTG124:NTJ124 ODC124:ODF124 OMY124:ONB124 OWU124:OWX124 PGQ124:PGT124 PQM124:PQP124 QAI124:QAL124 QKE124:QKH124 QUA124:QUD124 RDW124:RDZ124 RNS124:RNV124 RXO124:RXR124 SHK124:SHN124 SRG124:SRJ124 TBC124:TBF124 TKY124:TLB124 TUU124:TUX124 UEQ124:UET124 UOM124:UOP124 UYI124:UYL124 VIE124:VIH124 VSA124:VSD124 WBW124:WBZ124 WLS124:WLV124 WVO124:WVR124 G65660:J65660 JC65660:JF65660 SY65660:TB65660 ACU65660:ACX65660 AMQ65660:AMT65660 AWM65660:AWP65660 BGI65660:BGL65660 BQE65660:BQH65660 CAA65660:CAD65660 CJW65660:CJZ65660 CTS65660:CTV65660 DDO65660:DDR65660 DNK65660:DNN65660 DXG65660:DXJ65660 EHC65660:EHF65660 EQY65660:ERB65660 FAU65660:FAX65660 FKQ65660:FKT65660 FUM65660:FUP65660 GEI65660:GEL65660 GOE65660:GOH65660 GYA65660:GYD65660 HHW65660:HHZ65660 HRS65660:HRV65660 IBO65660:IBR65660 ILK65660:ILN65660 IVG65660:IVJ65660 JFC65660:JFF65660 JOY65660:JPB65660 JYU65660:JYX65660 KIQ65660:KIT65660 KSM65660:KSP65660 LCI65660:LCL65660 LME65660:LMH65660 LWA65660:LWD65660 MFW65660:MFZ65660 MPS65660:MPV65660 MZO65660:MZR65660 NJK65660:NJN65660 NTG65660:NTJ65660 ODC65660:ODF65660 OMY65660:ONB65660 OWU65660:OWX65660 PGQ65660:PGT65660 PQM65660:PQP65660 QAI65660:QAL65660 QKE65660:QKH65660 QUA65660:QUD65660 RDW65660:RDZ65660 RNS65660:RNV65660 RXO65660:RXR65660 SHK65660:SHN65660 SRG65660:SRJ65660 TBC65660:TBF65660 TKY65660:TLB65660 TUU65660:TUX65660 UEQ65660:UET65660 UOM65660:UOP65660 UYI65660:UYL65660 VIE65660:VIH65660 VSA65660:VSD65660 WBW65660:WBZ65660 WLS65660:WLV65660 WVO65660:WVR65660 G131196:J131196 JC131196:JF131196 SY131196:TB131196 ACU131196:ACX131196 AMQ131196:AMT131196 AWM131196:AWP131196 BGI131196:BGL131196 BQE131196:BQH131196 CAA131196:CAD131196 CJW131196:CJZ131196 CTS131196:CTV131196 DDO131196:DDR131196 DNK131196:DNN131196 DXG131196:DXJ131196 EHC131196:EHF131196 EQY131196:ERB131196 FAU131196:FAX131196 FKQ131196:FKT131196 FUM131196:FUP131196 GEI131196:GEL131196 GOE131196:GOH131196 GYA131196:GYD131196 HHW131196:HHZ131196 HRS131196:HRV131196 IBO131196:IBR131196 ILK131196:ILN131196 IVG131196:IVJ131196 JFC131196:JFF131196 JOY131196:JPB131196 JYU131196:JYX131196 KIQ131196:KIT131196 KSM131196:KSP131196 LCI131196:LCL131196 LME131196:LMH131196 LWA131196:LWD131196 MFW131196:MFZ131196 MPS131196:MPV131196 MZO131196:MZR131196 NJK131196:NJN131196 NTG131196:NTJ131196 ODC131196:ODF131196 OMY131196:ONB131196 OWU131196:OWX131196 PGQ131196:PGT131196 PQM131196:PQP131196 QAI131196:QAL131196 QKE131196:QKH131196 QUA131196:QUD131196 RDW131196:RDZ131196 RNS131196:RNV131196 RXO131196:RXR131196 SHK131196:SHN131196 SRG131196:SRJ131196 TBC131196:TBF131196 TKY131196:TLB131196 TUU131196:TUX131196 UEQ131196:UET131196 UOM131196:UOP131196 UYI131196:UYL131196 VIE131196:VIH131196 VSA131196:VSD131196 WBW131196:WBZ131196 WLS131196:WLV131196 WVO131196:WVR131196 G196732:J196732 JC196732:JF196732 SY196732:TB196732 ACU196732:ACX196732 AMQ196732:AMT196732 AWM196732:AWP196732 BGI196732:BGL196732 BQE196732:BQH196732 CAA196732:CAD196732 CJW196732:CJZ196732 CTS196732:CTV196732 DDO196732:DDR196732 DNK196732:DNN196732 DXG196732:DXJ196732 EHC196732:EHF196732 EQY196732:ERB196732 FAU196732:FAX196732 FKQ196732:FKT196732 FUM196732:FUP196732 GEI196732:GEL196732 GOE196732:GOH196732 GYA196732:GYD196732 HHW196732:HHZ196732 HRS196732:HRV196732 IBO196732:IBR196732 ILK196732:ILN196732 IVG196732:IVJ196732 JFC196732:JFF196732 JOY196732:JPB196732 JYU196732:JYX196732 KIQ196732:KIT196732 KSM196732:KSP196732 LCI196732:LCL196732 LME196732:LMH196732 LWA196732:LWD196732 MFW196732:MFZ196732 MPS196732:MPV196732 MZO196732:MZR196732 NJK196732:NJN196732 NTG196732:NTJ196732 ODC196732:ODF196732 OMY196732:ONB196732 OWU196732:OWX196732 PGQ196732:PGT196732 PQM196732:PQP196732 QAI196732:QAL196732 QKE196732:QKH196732 QUA196732:QUD196732 RDW196732:RDZ196732 RNS196732:RNV196732 RXO196732:RXR196732 SHK196732:SHN196732 SRG196732:SRJ196732 TBC196732:TBF196732 TKY196732:TLB196732 TUU196732:TUX196732 UEQ196732:UET196732 UOM196732:UOP196732 UYI196732:UYL196732 VIE196732:VIH196732 VSA196732:VSD196732 WBW196732:WBZ196732 WLS196732:WLV196732 WVO196732:WVR196732 G262268:J262268 JC262268:JF262268 SY262268:TB262268 ACU262268:ACX262268 AMQ262268:AMT262268 AWM262268:AWP262268 BGI262268:BGL262268 BQE262268:BQH262268 CAA262268:CAD262268 CJW262268:CJZ262268 CTS262268:CTV262268 DDO262268:DDR262268 DNK262268:DNN262268 DXG262268:DXJ262268 EHC262268:EHF262268 EQY262268:ERB262268 FAU262268:FAX262268 FKQ262268:FKT262268 FUM262268:FUP262268 GEI262268:GEL262268 GOE262268:GOH262268 GYA262268:GYD262268 HHW262268:HHZ262268 HRS262268:HRV262268 IBO262268:IBR262268 ILK262268:ILN262268 IVG262268:IVJ262268 JFC262268:JFF262268 JOY262268:JPB262268 JYU262268:JYX262268 KIQ262268:KIT262268 KSM262268:KSP262268 LCI262268:LCL262268 LME262268:LMH262268 LWA262268:LWD262268 MFW262268:MFZ262268 MPS262268:MPV262268 MZO262268:MZR262268 NJK262268:NJN262268 NTG262268:NTJ262268 ODC262268:ODF262268 OMY262268:ONB262268 OWU262268:OWX262268 PGQ262268:PGT262268 PQM262268:PQP262268 QAI262268:QAL262268 QKE262268:QKH262268 QUA262268:QUD262268 RDW262268:RDZ262268 RNS262268:RNV262268 RXO262268:RXR262268 SHK262268:SHN262268 SRG262268:SRJ262268 TBC262268:TBF262268 TKY262268:TLB262268 TUU262268:TUX262268 UEQ262268:UET262268 UOM262268:UOP262268 UYI262268:UYL262268 VIE262268:VIH262268 VSA262268:VSD262268 WBW262268:WBZ262268 WLS262268:WLV262268 WVO262268:WVR262268 G327804:J327804 JC327804:JF327804 SY327804:TB327804 ACU327804:ACX327804 AMQ327804:AMT327804 AWM327804:AWP327804 BGI327804:BGL327804 BQE327804:BQH327804 CAA327804:CAD327804 CJW327804:CJZ327804 CTS327804:CTV327804 DDO327804:DDR327804 DNK327804:DNN327804 DXG327804:DXJ327804 EHC327804:EHF327804 EQY327804:ERB327804 FAU327804:FAX327804 FKQ327804:FKT327804 FUM327804:FUP327804 GEI327804:GEL327804 GOE327804:GOH327804 GYA327804:GYD327804 HHW327804:HHZ327804 HRS327804:HRV327804 IBO327804:IBR327804 ILK327804:ILN327804 IVG327804:IVJ327804 JFC327804:JFF327804 JOY327804:JPB327804 JYU327804:JYX327804 KIQ327804:KIT327804 KSM327804:KSP327804 LCI327804:LCL327804 LME327804:LMH327804 LWA327804:LWD327804 MFW327804:MFZ327804 MPS327804:MPV327804 MZO327804:MZR327804 NJK327804:NJN327804 NTG327804:NTJ327804 ODC327804:ODF327804 OMY327804:ONB327804 OWU327804:OWX327804 PGQ327804:PGT327804 PQM327804:PQP327804 QAI327804:QAL327804 QKE327804:QKH327804 QUA327804:QUD327804 RDW327804:RDZ327804 RNS327804:RNV327804 RXO327804:RXR327804 SHK327804:SHN327804 SRG327804:SRJ327804 TBC327804:TBF327804 TKY327804:TLB327804 TUU327804:TUX327804 UEQ327804:UET327804 UOM327804:UOP327804 UYI327804:UYL327804 VIE327804:VIH327804 VSA327804:VSD327804 WBW327804:WBZ327804 WLS327804:WLV327804 WVO327804:WVR327804 G393340:J393340 JC393340:JF393340 SY393340:TB393340 ACU393340:ACX393340 AMQ393340:AMT393340 AWM393340:AWP393340 BGI393340:BGL393340 BQE393340:BQH393340 CAA393340:CAD393340 CJW393340:CJZ393340 CTS393340:CTV393340 DDO393340:DDR393340 DNK393340:DNN393340 DXG393340:DXJ393340 EHC393340:EHF393340 EQY393340:ERB393340 FAU393340:FAX393340 FKQ393340:FKT393340 FUM393340:FUP393340 GEI393340:GEL393340 GOE393340:GOH393340 GYA393340:GYD393340 HHW393340:HHZ393340 HRS393340:HRV393340 IBO393340:IBR393340 ILK393340:ILN393340 IVG393340:IVJ393340 JFC393340:JFF393340 JOY393340:JPB393340 JYU393340:JYX393340 KIQ393340:KIT393340 KSM393340:KSP393340 LCI393340:LCL393340 LME393340:LMH393340 LWA393340:LWD393340 MFW393340:MFZ393340 MPS393340:MPV393340 MZO393340:MZR393340 NJK393340:NJN393340 NTG393340:NTJ393340 ODC393340:ODF393340 OMY393340:ONB393340 OWU393340:OWX393340 PGQ393340:PGT393340 PQM393340:PQP393340 QAI393340:QAL393340 QKE393340:QKH393340 QUA393340:QUD393340 RDW393340:RDZ393340 RNS393340:RNV393340 RXO393340:RXR393340 SHK393340:SHN393340 SRG393340:SRJ393340 TBC393340:TBF393340 TKY393340:TLB393340 TUU393340:TUX393340 UEQ393340:UET393340 UOM393340:UOP393340 UYI393340:UYL393340 VIE393340:VIH393340 VSA393340:VSD393340 WBW393340:WBZ393340 WLS393340:WLV393340 WVO393340:WVR393340 G458876:J458876 JC458876:JF458876 SY458876:TB458876 ACU458876:ACX458876 AMQ458876:AMT458876 AWM458876:AWP458876 BGI458876:BGL458876 BQE458876:BQH458876 CAA458876:CAD458876 CJW458876:CJZ458876 CTS458876:CTV458876 DDO458876:DDR458876 DNK458876:DNN458876 DXG458876:DXJ458876 EHC458876:EHF458876 EQY458876:ERB458876 FAU458876:FAX458876 FKQ458876:FKT458876 FUM458876:FUP458876 GEI458876:GEL458876 GOE458876:GOH458876 GYA458876:GYD458876 HHW458876:HHZ458876 HRS458876:HRV458876 IBO458876:IBR458876 ILK458876:ILN458876 IVG458876:IVJ458876 JFC458876:JFF458876 JOY458876:JPB458876 JYU458876:JYX458876 KIQ458876:KIT458876 KSM458876:KSP458876 LCI458876:LCL458876 LME458876:LMH458876 LWA458876:LWD458876 MFW458876:MFZ458876 MPS458876:MPV458876 MZO458876:MZR458876 NJK458876:NJN458876 NTG458876:NTJ458876 ODC458876:ODF458876 OMY458876:ONB458876 OWU458876:OWX458876 PGQ458876:PGT458876 PQM458876:PQP458876 QAI458876:QAL458876 QKE458876:QKH458876 QUA458876:QUD458876 RDW458876:RDZ458876 RNS458876:RNV458876 RXO458876:RXR458876 SHK458876:SHN458876 SRG458876:SRJ458876 TBC458876:TBF458876 TKY458876:TLB458876 TUU458876:TUX458876 UEQ458876:UET458876 UOM458876:UOP458876 UYI458876:UYL458876 VIE458876:VIH458876 VSA458876:VSD458876 WBW458876:WBZ458876 WLS458876:WLV458876 WVO458876:WVR458876 G524412:J524412 JC524412:JF524412 SY524412:TB524412 ACU524412:ACX524412 AMQ524412:AMT524412 AWM524412:AWP524412 BGI524412:BGL524412 BQE524412:BQH524412 CAA524412:CAD524412 CJW524412:CJZ524412 CTS524412:CTV524412 DDO524412:DDR524412 DNK524412:DNN524412 DXG524412:DXJ524412 EHC524412:EHF524412 EQY524412:ERB524412 FAU524412:FAX524412 FKQ524412:FKT524412 FUM524412:FUP524412 GEI524412:GEL524412 GOE524412:GOH524412 GYA524412:GYD524412 HHW524412:HHZ524412 HRS524412:HRV524412 IBO524412:IBR524412 ILK524412:ILN524412 IVG524412:IVJ524412 JFC524412:JFF524412 JOY524412:JPB524412 JYU524412:JYX524412 KIQ524412:KIT524412 KSM524412:KSP524412 LCI524412:LCL524412 LME524412:LMH524412 LWA524412:LWD524412 MFW524412:MFZ524412 MPS524412:MPV524412 MZO524412:MZR524412 NJK524412:NJN524412 NTG524412:NTJ524412 ODC524412:ODF524412 OMY524412:ONB524412 OWU524412:OWX524412 PGQ524412:PGT524412 PQM524412:PQP524412 QAI524412:QAL524412 QKE524412:QKH524412 QUA524412:QUD524412 RDW524412:RDZ524412 RNS524412:RNV524412 RXO524412:RXR524412 SHK524412:SHN524412 SRG524412:SRJ524412 TBC524412:TBF524412 TKY524412:TLB524412 TUU524412:TUX524412 UEQ524412:UET524412 UOM524412:UOP524412 UYI524412:UYL524412 VIE524412:VIH524412 VSA524412:VSD524412 WBW524412:WBZ524412 WLS524412:WLV524412 WVO524412:WVR524412 G589948:J589948 JC589948:JF589948 SY589948:TB589948 ACU589948:ACX589948 AMQ589948:AMT589948 AWM589948:AWP589948 BGI589948:BGL589948 BQE589948:BQH589948 CAA589948:CAD589948 CJW589948:CJZ589948 CTS589948:CTV589948 DDO589948:DDR589948 DNK589948:DNN589948 DXG589948:DXJ589948 EHC589948:EHF589948 EQY589948:ERB589948 FAU589948:FAX589948 FKQ589948:FKT589948 FUM589948:FUP589948 GEI589948:GEL589948 GOE589948:GOH589948 GYA589948:GYD589948 HHW589948:HHZ589948 HRS589948:HRV589948 IBO589948:IBR589948 ILK589948:ILN589948 IVG589948:IVJ589948 JFC589948:JFF589948 JOY589948:JPB589948 JYU589948:JYX589948 KIQ589948:KIT589948 KSM589948:KSP589948 LCI589948:LCL589948 LME589948:LMH589948 LWA589948:LWD589948 MFW589948:MFZ589948 MPS589948:MPV589948 MZO589948:MZR589948 NJK589948:NJN589948 NTG589948:NTJ589948 ODC589948:ODF589948 OMY589948:ONB589948 OWU589948:OWX589948 PGQ589948:PGT589948 PQM589948:PQP589948 QAI589948:QAL589948 QKE589948:QKH589948 QUA589948:QUD589948 RDW589948:RDZ589948 RNS589948:RNV589948 RXO589948:RXR589948 SHK589948:SHN589948 SRG589948:SRJ589948 TBC589948:TBF589948 TKY589948:TLB589948 TUU589948:TUX589948 UEQ589948:UET589948 UOM589948:UOP589948 UYI589948:UYL589948 VIE589948:VIH589948 VSA589948:VSD589948 WBW589948:WBZ589948 WLS589948:WLV589948 WVO589948:WVR589948 G655484:J655484 JC655484:JF655484 SY655484:TB655484 ACU655484:ACX655484 AMQ655484:AMT655484 AWM655484:AWP655484 BGI655484:BGL655484 BQE655484:BQH655484 CAA655484:CAD655484 CJW655484:CJZ655484 CTS655484:CTV655484 DDO655484:DDR655484 DNK655484:DNN655484 DXG655484:DXJ655484 EHC655484:EHF655484 EQY655484:ERB655484 FAU655484:FAX655484 FKQ655484:FKT655484 FUM655484:FUP655484 GEI655484:GEL655484 GOE655484:GOH655484 GYA655484:GYD655484 HHW655484:HHZ655484 HRS655484:HRV655484 IBO655484:IBR655484 ILK655484:ILN655484 IVG655484:IVJ655484 JFC655484:JFF655484 JOY655484:JPB655484 JYU655484:JYX655484 KIQ655484:KIT655484 KSM655484:KSP655484 LCI655484:LCL655484 LME655484:LMH655484 LWA655484:LWD655484 MFW655484:MFZ655484 MPS655484:MPV655484 MZO655484:MZR655484 NJK655484:NJN655484 NTG655484:NTJ655484 ODC655484:ODF655484 OMY655484:ONB655484 OWU655484:OWX655484 PGQ655484:PGT655484 PQM655484:PQP655484 QAI655484:QAL655484 QKE655484:QKH655484 QUA655484:QUD655484 RDW655484:RDZ655484 RNS655484:RNV655484 RXO655484:RXR655484 SHK655484:SHN655484 SRG655484:SRJ655484 TBC655484:TBF655484 TKY655484:TLB655484 TUU655484:TUX655484 UEQ655484:UET655484 UOM655484:UOP655484 UYI655484:UYL655484 VIE655484:VIH655484 VSA655484:VSD655484 WBW655484:WBZ655484 WLS655484:WLV655484 WVO655484:WVR655484 G721020:J721020 JC721020:JF721020 SY721020:TB721020 ACU721020:ACX721020 AMQ721020:AMT721020 AWM721020:AWP721020 BGI721020:BGL721020 BQE721020:BQH721020 CAA721020:CAD721020 CJW721020:CJZ721020 CTS721020:CTV721020 DDO721020:DDR721020 DNK721020:DNN721020 DXG721020:DXJ721020 EHC721020:EHF721020 EQY721020:ERB721020 FAU721020:FAX721020 FKQ721020:FKT721020 FUM721020:FUP721020 GEI721020:GEL721020 GOE721020:GOH721020 GYA721020:GYD721020 HHW721020:HHZ721020 HRS721020:HRV721020 IBO721020:IBR721020 ILK721020:ILN721020 IVG721020:IVJ721020 JFC721020:JFF721020 JOY721020:JPB721020 JYU721020:JYX721020 KIQ721020:KIT721020 KSM721020:KSP721020 LCI721020:LCL721020 LME721020:LMH721020 LWA721020:LWD721020 MFW721020:MFZ721020 MPS721020:MPV721020 MZO721020:MZR721020 NJK721020:NJN721020 NTG721020:NTJ721020 ODC721020:ODF721020 OMY721020:ONB721020 OWU721020:OWX721020 PGQ721020:PGT721020 PQM721020:PQP721020 QAI721020:QAL721020 QKE721020:QKH721020 QUA721020:QUD721020 RDW721020:RDZ721020 RNS721020:RNV721020 RXO721020:RXR721020 SHK721020:SHN721020 SRG721020:SRJ721020 TBC721020:TBF721020 TKY721020:TLB721020 TUU721020:TUX721020 UEQ721020:UET721020 UOM721020:UOP721020 UYI721020:UYL721020 VIE721020:VIH721020 VSA721020:VSD721020 WBW721020:WBZ721020 WLS721020:WLV721020 WVO721020:WVR721020 G786556:J786556 JC786556:JF786556 SY786556:TB786556 ACU786556:ACX786556 AMQ786556:AMT786556 AWM786556:AWP786556 BGI786556:BGL786556 BQE786556:BQH786556 CAA786556:CAD786556 CJW786556:CJZ786556 CTS786556:CTV786556 DDO786556:DDR786556 DNK786556:DNN786556 DXG786556:DXJ786556 EHC786556:EHF786556 EQY786556:ERB786556 FAU786556:FAX786556 FKQ786556:FKT786556 FUM786556:FUP786556 GEI786556:GEL786556 GOE786556:GOH786556 GYA786556:GYD786556 HHW786556:HHZ786556 HRS786556:HRV786556 IBO786556:IBR786556 ILK786556:ILN786556 IVG786556:IVJ786556 JFC786556:JFF786556 JOY786556:JPB786556 JYU786556:JYX786556 KIQ786556:KIT786556 KSM786556:KSP786556 LCI786556:LCL786556 LME786556:LMH786556 LWA786556:LWD786556 MFW786556:MFZ786556 MPS786556:MPV786556 MZO786556:MZR786556 NJK786556:NJN786556 NTG786556:NTJ786556 ODC786556:ODF786556 OMY786556:ONB786556 OWU786556:OWX786556 PGQ786556:PGT786556 PQM786556:PQP786556 QAI786556:QAL786556 QKE786556:QKH786556 QUA786556:QUD786556 RDW786556:RDZ786556 RNS786556:RNV786556 RXO786556:RXR786556 SHK786556:SHN786556 SRG786556:SRJ786556 TBC786556:TBF786556 TKY786556:TLB786556 TUU786556:TUX786556 UEQ786556:UET786556 UOM786556:UOP786556 UYI786556:UYL786556 VIE786556:VIH786556 VSA786556:VSD786556 WBW786556:WBZ786556 WLS786556:WLV786556 WVO786556:WVR786556 G852092:J852092 JC852092:JF852092 SY852092:TB852092 ACU852092:ACX852092 AMQ852092:AMT852092 AWM852092:AWP852092 BGI852092:BGL852092 BQE852092:BQH852092 CAA852092:CAD852092 CJW852092:CJZ852092 CTS852092:CTV852092 DDO852092:DDR852092 DNK852092:DNN852092 DXG852092:DXJ852092 EHC852092:EHF852092 EQY852092:ERB852092 FAU852092:FAX852092 FKQ852092:FKT852092 FUM852092:FUP852092 GEI852092:GEL852092 GOE852092:GOH852092 GYA852092:GYD852092 HHW852092:HHZ852092 HRS852092:HRV852092 IBO852092:IBR852092 ILK852092:ILN852092 IVG852092:IVJ852092 JFC852092:JFF852092 JOY852092:JPB852092 JYU852092:JYX852092 KIQ852092:KIT852092 KSM852092:KSP852092 LCI852092:LCL852092 LME852092:LMH852092 LWA852092:LWD852092 MFW852092:MFZ852092 MPS852092:MPV852092 MZO852092:MZR852092 NJK852092:NJN852092 NTG852092:NTJ852092 ODC852092:ODF852092 OMY852092:ONB852092 OWU852092:OWX852092 PGQ852092:PGT852092 PQM852092:PQP852092 QAI852092:QAL852092 QKE852092:QKH852092 QUA852092:QUD852092 RDW852092:RDZ852092 RNS852092:RNV852092 RXO852092:RXR852092 SHK852092:SHN852092 SRG852092:SRJ852092 TBC852092:TBF852092 TKY852092:TLB852092 TUU852092:TUX852092 UEQ852092:UET852092 UOM852092:UOP852092 UYI852092:UYL852092 VIE852092:VIH852092 VSA852092:VSD852092 WBW852092:WBZ852092 WLS852092:WLV852092 WVO852092:WVR852092 G917628:J917628 JC917628:JF917628 SY917628:TB917628 ACU917628:ACX917628 AMQ917628:AMT917628 AWM917628:AWP917628 BGI917628:BGL917628 BQE917628:BQH917628 CAA917628:CAD917628 CJW917628:CJZ917628 CTS917628:CTV917628 DDO917628:DDR917628 DNK917628:DNN917628 DXG917628:DXJ917628 EHC917628:EHF917628 EQY917628:ERB917628 FAU917628:FAX917628 FKQ917628:FKT917628 FUM917628:FUP917628 GEI917628:GEL917628 GOE917628:GOH917628 GYA917628:GYD917628 HHW917628:HHZ917628 HRS917628:HRV917628 IBO917628:IBR917628 ILK917628:ILN917628 IVG917628:IVJ917628 JFC917628:JFF917628 JOY917628:JPB917628 JYU917628:JYX917628 KIQ917628:KIT917628 KSM917628:KSP917628 LCI917628:LCL917628 LME917628:LMH917628 LWA917628:LWD917628 MFW917628:MFZ917628 MPS917628:MPV917628 MZO917628:MZR917628 NJK917628:NJN917628 NTG917628:NTJ917628 ODC917628:ODF917628 OMY917628:ONB917628 OWU917628:OWX917628 PGQ917628:PGT917628 PQM917628:PQP917628 QAI917628:QAL917628 QKE917628:QKH917628 QUA917628:QUD917628 RDW917628:RDZ917628 RNS917628:RNV917628 RXO917628:RXR917628 SHK917628:SHN917628 SRG917628:SRJ917628 TBC917628:TBF917628 TKY917628:TLB917628 TUU917628:TUX917628 UEQ917628:UET917628 UOM917628:UOP917628 UYI917628:UYL917628 VIE917628:VIH917628 VSA917628:VSD917628 WBW917628:WBZ917628 WLS917628:WLV917628 WVO917628:WVR917628 G983164:J983164 JC983164:JF983164 SY983164:TB983164 ACU983164:ACX983164 AMQ983164:AMT983164 AWM983164:AWP983164 BGI983164:BGL983164 BQE983164:BQH983164 CAA983164:CAD983164 CJW983164:CJZ983164 CTS983164:CTV983164 DDO983164:DDR983164 DNK983164:DNN983164 DXG983164:DXJ983164 EHC983164:EHF983164 EQY983164:ERB983164 FAU983164:FAX983164 FKQ983164:FKT983164 FUM983164:FUP983164 GEI983164:GEL983164 GOE983164:GOH983164 GYA983164:GYD983164 HHW983164:HHZ983164 HRS983164:HRV983164 IBO983164:IBR983164 ILK983164:ILN983164 IVG983164:IVJ983164 JFC983164:JFF983164 JOY983164:JPB983164 JYU983164:JYX983164 KIQ983164:KIT983164 KSM983164:KSP983164 LCI983164:LCL983164 LME983164:LMH983164 LWA983164:LWD983164 MFW983164:MFZ983164 MPS983164:MPV983164 MZO983164:MZR983164 NJK983164:NJN983164 NTG983164:NTJ983164 ODC983164:ODF983164 OMY983164:ONB983164 OWU983164:OWX983164 PGQ983164:PGT983164 PQM983164:PQP983164 QAI983164:QAL983164 QKE983164:QKH983164 QUA983164:QUD983164 RDW983164:RDZ983164 RNS983164:RNV983164 RXO983164:RXR983164 SHK983164:SHN983164 SRG983164:SRJ983164 TBC983164:TBF983164 TKY983164:TLB983164 TUU983164:TUX983164 UEQ983164:UET983164 UOM983164:UOP983164 UYI983164:UYL983164 VIE983164:VIH983164 VSA983164:VSD983164 WBW983164:WBZ983164 WLS983164:WLV983164 WVO983164:WVR983164 G127:J127 JC127:JF127 SY127:TB127 ACU127:ACX127 AMQ127:AMT127 AWM127:AWP127 BGI127:BGL127 BQE127:BQH127 CAA127:CAD127 CJW127:CJZ127 CTS127:CTV127 DDO127:DDR127 DNK127:DNN127 DXG127:DXJ127 EHC127:EHF127 EQY127:ERB127 FAU127:FAX127 FKQ127:FKT127 FUM127:FUP127 GEI127:GEL127 GOE127:GOH127 GYA127:GYD127 HHW127:HHZ127 HRS127:HRV127 IBO127:IBR127 ILK127:ILN127 IVG127:IVJ127 JFC127:JFF127 JOY127:JPB127 JYU127:JYX127 KIQ127:KIT127 KSM127:KSP127 LCI127:LCL127 LME127:LMH127 LWA127:LWD127 MFW127:MFZ127 MPS127:MPV127 MZO127:MZR127 NJK127:NJN127 NTG127:NTJ127 ODC127:ODF127 OMY127:ONB127 OWU127:OWX127 PGQ127:PGT127 PQM127:PQP127 QAI127:QAL127 QKE127:QKH127 QUA127:QUD127 RDW127:RDZ127 RNS127:RNV127 RXO127:RXR127 SHK127:SHN127 SRG127:SRJ127 TBC127:TBF127 TKY127:TLB127 TUU127:TUX127 UEQ127:UET127 UOM127:UOP127 UYI127:UYL127 VIE127:VIH127 VSA127:VSD127 WBW127:WBZ127 WLS127:WLV127 WVO127:WVR127 G65663:J65663 JC65663:JF65663 SY65663:TB65663 ACU65663:ACX65663 AMQ65663:AMT65663 AWM65663:AWP65663 BGI65663:BGL65663 BQE65663:BQH65663 CAA65663:CAD65663 CJW65663:CJZ65663 CTS65663:CTV65663 DDO65663:DDR65663 DNK65663:DNN65663 DXG65663:DXJ65663 EHC65663:EHF65663 EQY65663:ERB65663 FAU65663:FAX65663 FKQ65663:FKT65663 FUM65663:FUP65663 GEI65663:GEL65663 GOE65663:GOH65663 GYA65663:GYD65663 HHW65663:HHZ65663 HRS65663:HRV65663 IBO65663:IBR65663 ILK65663:ILN65663 IVG65663:IVJ65663 JFC65663:JFF65663 JOY65663:JPB65663 JYU65663:JYX65663 KIQ65663:KIT65663 KSM65663:KSP65663 LCI65663:LCL65663 LME65663:LMH65663 LWA65663:LWD65663 MFW65663:MFZ65663 MPS65663:MPV65663 MZO65663:MZR65663 NJK65663:NJN65663 NTG65663:NTJ65663 ODC65663:ODF65663 OMY65663:ONB65663 OWU65663:OWX65663 PGQ65663:PGT65663 PQM65663:PQP65663 QAI65663:QAL65663 QKE65663:QKH65663 QUA65663:QUD65663 RDW65663:RDZ65663 RNS65663:RNV65663 RXO65663:RXR65663 SHK65663:SHN65663 SRG65663:SRJ65663 TBC65663:TBF65663 TKY65663:TLB65663 TUU65663:TUX65663 UEQ65663:UET65663 UOM65663:UOP65663 UYI65663:UYL65663 VIE65663:VIH65663 VSA65663:VSD65663 WBW65663:WBZ65663 WLS65663:WLV65663 WVO65663:WVR65663 G131199:J131199 JC131199:JF131199 SY131199:TB131199 ACU131199:ACX131199 AMQ131199:AMT131199 AWM131199:AWP131199 BGI131199:BGL131199 BQE131199:BQH131199 CAA131199:CAD131199 CJW131199:CJZ131199 CTS131199:CTV131199 DDO131199:DDR131199 DNK131199:DNN131199 DXG131199:DXJ131199 EHC131199:EHF131199 EQY131199:ERB131199 FAU131199:FAX131199 FKQ131199:FKT131199 FUM131199:FUP131199 GEI131199:GEL131199 GOE131199:GOH131199 GYA131199:GYD131199 HHW131199:HHZ131199 HRS131199:HRV131199 IBO131199:IBR131199 ILK131199:ILN131199 IVG131199:IVJ131199 JFC131199:JFF131199 JOY131199:JPB131199 JYU131199:JYX131199 KIQ131199:KIT131199 KSM131199:KSP131199 LCI131199:LCL131199 LME131199:LMH131199 LWA131199:LWD131199 MFW131199:MFZ131199 MPS131199:MPV131199 MZO131199:MZR131199 NJK131199:NJN131199 NTG131199:NTJ131199 ODC131199:ODF131199 OMY131199:ONB131199 OWU131199:OWX131199 PGQ131199:PGT131199 PQM131199:PQP131199 QAI131199:QAL131199 QKE131199:QKH131199 QUA131199:QUD131199 RDW131199:RDZ131199 RNS131199:RNV131199 RXO131199:RXR131199 SHK131199:SHN131199 SRG131199:SRJ131199 TBC131199:TBF131199 TKY131199:TLB131199 TUU131199:TUX131199 UEQ131199:UET131199 UOM131199:UOP131199 UYI131199:UYL131199 VIE131199:VIH131199 VSA131199:VSD131199 WBW131199:WBZ131199 WLS131199:WLV131199 WVO131199:WVR131199 G196735:J196735 JC196735:JF196735 SY196735:TB196735 ACU196735:ACX196735 AMQ196735:AMT196735 AWM196735:AWP196735 BGI196735:BGL196735 BQE196735:BQH196735 CAA196735:CAD196735 CJW196735:CJZ196735 CTS196735:CTV196735 DDO196735:DDR196735 DNK196735:DNN196735 DXG196735:DXJ196735 EHC196735:EHF196735 EQY196735:ERB196735 FAU196735:FAX196735 FKQ196735:FKT196735 FUM196735:FUP196735 GEI196735:GEL196735 GOE196735:GOH196735 GYA196735:GYD196735 HHW196735:HHZ196735 HRS196735:HRV196735 IBO196735:IBR196735 ILK196735:ILN196735 IVG196735:IVJ196735 JFC196735:JFF196735 JOY196735:JPB196735 JYU196735:JYX196735 KIQ196735:KIT196735 KSM196735:KSP196735 LCI196735:LCL196735 LME196735:LMH196735 LWA196735:LWD196735 MFW196735:MFZ196735 MPS196735:MPV196735 MZO196735:MZR196735 NJK196735:NJN196735 NTG196735:NTJ196735 ODC196735:ODF196735 OMY196735:ONB196735 OWU196735:OWX196735 PGQ196735:PGT196735 PQM196735:PQP196735 QAI196735:QAL196735 QKE196735:QKH196735 QUA196735:QUD196735 RDW196735:RDZ196735 RNS196735:RNV196735 RXO196735:RXR196735 SHK196735:SHN196735 SRG196735:SRJ196735 TBC196735:TBF196735 TKY196735:TLB196735 TUU196735:TUX196735 UEQ196735:UET196735 UOM196735:UOP196735 UYI196735:UYL196735 VIE196735:VIH196735 VSA196735:VSD196735 WBW196735:WBZ196735 WLS196735:WLV196735 WVO196735:WVR196735 G262271:J262271 JC262271:JF262271 SY262271:TB262271 ACU262271:ACX262271 AMQ262271:AMT262271 AWM262271:AWP262271 BGI262271:BGL262271 BQE262271:BQH262271 CAA262271:CAD262271 CJW262271:CJZ262271 CTS262271:CTV262271 DDO262271:DDR262271 DNK262271:DNN262271 DXG262271:DXJ262271 EHC262271:EHF262271 EQY262271:ERB262271 FAU262271:FAX262271 FKQ262271:FKT262271 FUM262271:FUP262271 GEI262271:GEL262271 GOE262271:GOH262271 GYA262271:GYD262271 HHW262271:HHZ262271 HRS262271:HRV262271 IBO262271:IBR262271 ILK262271:ILN262271 IVG262271:IVJ262271 JFC262271:JFF262271 JOY262271:JPB262271 JYU262271:JYX262271 KIQ262271:KIT262271 KSM262271:KSP262271 LCI262271:LCL262271 LME262271:LMH262271 LWA262271:LWD262271 MFW262271:MFZ262271 MPS262271:MPV262271 MZO262271:MZR262271 NJK262271:NJN262271 NTG262271:NTJ262271 ODC262271:ODF262271 OMY262271:ONB262271 OWU262271:OWX262271 PGQ262271:PGT262271 PQM262271:PQP262271 QAI262271:QAL262271 QKE262271:QKH262271 QUA262271:QUD262271 RDW262271:RDZ262271 RNS262271:RNV262271 RXO262271:RXR262271 SHK262271:SHN262271 SRG262271:SRJ262271 TBC262271:TBF262271 TKY262271:TLB262271 TUU262271:TUX262271 UEQ262271:UET262271 UOM262271:UOP262271 UYI262271:UYL262271 VIE262271:VIH262271 VSA262271:VSD262271 WBW262271:WBZ262271 WLS262271:WLV262271 WVO262271:WVR262271 G327807:J327807 JC327807:JF327807 SY327807:TB327807 ACU327807:ACX327807 AMQ327807:AMT327807 AWM327807:AWP327807 BGI327807:BGL327807 BQE327807:BQH327807 CAA327807:CAD327807 CJW327807:CJZ327807 CTS327807:CTV327807 DDO327807:DDR327807 DNK327807:DNN327807 DXG327807:DXJ327807 EHC327807:EHF327807 EQY327807:ERB327807 FAU327807:FAX327807 FKQ327807:FKT327807 FUM327807:FUP327807 GEI327807:GEL327807 GOE327807:GOH327807 GYA327807:GYD327807 HHW327807:HHZ327807 HRS327807:HRV327807 IBO327807:IBR327807 ILK327807:ILN327807 IVG327807:IVJ327807 JFC327807:JFF327807 JOY327807:JPB327807 JYU327807:JYX327807 KIQ327807:KIT327807 KSM327807:KSP327807 LCI327807:LCL327807 LME327807:LMH327807 LWA327807:LWD327807 MFW327807:MFZ327807 MPS327807:MPV327807 MZO327807:MZR327807 NJK327807:NJN327807 NTG327807:NTJ327807 ODC327807:ODF327807 OMY327807:ONB327807 OWU327807:OWX327807 PGQ327807:PGT327807 PQM327807:PQP327807 QAI327807:QAL327807 QKE327807:QKH327807 QUA327807:QUD327807 RDW327807:RDZ327807 RNS327807:RNV327807 RXO327807:RXR327807 SHK327807:SHN327807 SRG327807:SRJ327807 TBC327807:TBF327807 TKY327807:TLB327807 TUU327807:TUX327807 UEQ327807:UET327807 UOM327807:UOP327807 UYI327807:UYL327807 VIE327807:VIH327807 VSA327807:VSD327807 WBW327807:WBZ327807 WLS327807:WLV327807 WVO327807:WVR327807 G393343:J393343 JC393343:JF393343 SY393343:TB393343 ACU393343:ACX393343 AMQ393343:AMT393343 AWM393343:AWP393343 BGI393343:BGL393343 BQE393343:BQH393343 CAA393343:CAD393343 CJW393343:CJZ393343 CTS393343:CTV393343 DDO393343:DDR393343 DNK393343:DNN393343 DXG393343:DXJ393343 EHC393343:EHF393343 EQY393343:ERB393343 FAU393343:FAX393343 FKQ393343:FKT393343 FUM393343:FUP393343 GEI393343:GEL393343 GOE393343:GOH393343 GYA393343:GYD393343 HHW393343:HHZ393343 HRS393343:HRV393343 IBO393343:IBR393343 ILK393343:ILN393343 IVG393343:IVJ393343 JFC393343:JFF393343 JOY393343:JPB393343 JYU393343:JYX393343 KIQ393343:KIT393343 KSM393343:KSP393343 LCI393343:LCL393343 LME393343:LMH393343 LWA393343:LWD393343 MFW393343:MFZ393343 MPS393343:MPV393343 MZO393343:MZR393343 NJK393343:NJN393343 NTG393343:NTJ393343 ODC393343:ODF393343 OMY393343:ONB393343 OWU393343:OWX393343 PGQ393343:PGT393343 PQM393343:PQP393343 QAI393343:QAL393343 QKE393343:QKH393343 QUA393343:QUD393343 RDW393343:RDZ393343 RNS393343:RNV393343 RXO393343:RXR393343 SHK393343:SHN393343 SRG393343:SRJ393343 TBC393343:TBF393343 TKY393343:TLB393343 TUU393343:TUX393343 UEQ393343:UET393343 UOM393343:UOP393343 UYI393343:UYL393343 VIE393343:VIH393343 VSA393343:VSD393343 WBW393343:WBZ393343 WLS393343:WLV393343 WVO393343:WVR393343 G458879:J458879 JC458879:JF458879 SY458879:TB458879 ACU458879:ACX458879 AMQ458879:AMT458879 AWM458879:AWP458879 BGI458879:BGL458879 BQE458879:BQH458879 CAA458879:CAD458879 CJW458879:CJZ458879 CTS458879:CTV458879 DDO458879:DDR458879 DNK458879:DNN458879 DXG458879:DXJ458879 EHC458879:EHF458879 EQY458879:ERB458879 FAU458879:FAX458879 FKQ458879:FKT458879 FUM458879:FUP458879 GEI458879:GEL458879 GOE458879:GOH458879 GYA458879:GYD458879 HHW458879:HHZ458879 HRS458879:HRV458879 IBO458879:IBR458879 ILK458879:ILN458879 IVG458879:IVJ458879 JFC458879:JFF458879 JOY458879:JPB458879 JYU458879:JYX458879 KIQ458879:KIT458879 KSM458879:KSP458879 LCI458879:LCL458879 LME458879:LMH458879 LWA458879:LWD458879 MFW458879:MFZ458879 MPS458879:MPV458879 MZO458879:MZR458879 NJK458879:NJN458879 NTG458879:NTJ458879 ODC458879:ODF458879 OMY458879:ONB458879 OWU458879:OWX458879 PGQ458879:PGT458879 PQM458879:PQP458879 QAI458879:QAL458879 QKE458879:QKH458879 QUA458879:QUD458879 RDW458879:RDZ458879 RNS458879:RNV458879 RXO458879:RXR458879 SHK458879:SHN458879 SRG458879:SRJ458879 TBC458879:TBF458879 TKY458879:TLB458879 TUU458879:TUX458879 UEQ458879:UET458879 UOM458879:UOP458879 UYI458879:UYL458879 VIE458879:VIH458879 VSA458879:VSD458879 WBW458879:WBZ458879 WLS458879:WLV458879 WVO458879:WVR458879 G524415:J524415 JC524415:JF524415 SY524415:TB524415 ACU524415:ACX524415 AMQ524415:AMT524415 AWM524415:AWP524415 BGI524415:BGL524415 BQE524415:BQH524415 CAA524415:CAD524415 CJW524415:CJZ524415 CTS524415:CTV524415 DDO524415:DDR524415 DNK524415:DNN524415 DXG524415:DXJ524415 EHC524415:EHF524415 EQY524415:ERB524415 FAU524415:FAX524415 FKQ524415:FKT524415 FUM524415:FUP524415 GEI524415:GEL524415 GOE524415:GOH524415 GYA524415:GYD524415 HHW524415:HHZ524415 HRS524415:HRV524415 IBO524415:IBR524415 ILK524415:ILN524415 IVG524415:IVJ524415 JFC524415:JFF524415 JOY524415:JPB524415 JYU524415:JYX524415 KIQ524415:KIT524415 KSM524415:KSP524415 LCI524415:LCL524415 LME524415:LMH524415 LWA524415:LWD524415 MFW524415:MFZ524415 MPS524415:MPV524415 MZO524415:MZR524415 NJK524415:NJN524415 NTG524415:NTJ524415 ODC524415:ODF524415 OMY524415:ONB524415 OWU524415:OWX524415 PGQ524415:PGT524415 PQM524415:PQP524415 QAI524415:QAL524415 QKE524415:QKH524415 QUA524415:QUD524415 RDW524415:RDZ524415 RNS524415:RNV524415 RXO524415:RXR524415 SHK524415:SHN524415 SRG524415:SRJ524415 TBC524415:TBF524415 TKY524415:TLB524415 TUU524415:TUX524415 UEQ524415:UET524415 UOM524415:UOP524415 UYI524415:UYL524415 VIE524415:VIH524415 VSA524415:VSD524415 WBW524415:WBZ524415 WLS524415:WLV524415 WVO524415:WVR524415 G589951:J589951 JC589951:JF589951 SY589951:TB589951 ACU589951:ACX589951 AMQ589951:AMT589951 AWM589951:AWP589951 BGI589951:BGL589951 BQE589951:BQH589951 CAA589951:CAD589951 CJW589951:CJZ589951 CTS589951:CTV589951 DDO589951:DDR589951 DNK589951:DNN589951 DXG589951:DXJ589951 EHC589951:EHF589951 EQY589951:ERB589951 FAU589951:FAX589951 FKQ589951:FKT589951 FUM589951:FUP589951 GEI589951:GEL589951 GOE589951:GOH589951 GYA589951:GYD589951 HHW589951:HHZ589951 HRS589951:HRV589951 IBO589951:IBR589951 ILK589951:ILN589951 IVG589951:IVJ589951 JFC589951:JFF589951 JOY589951:JPB589951 JYU589951:JYX589951 KIQ589951:KIT589951 KSM589951:KSP589951 LCI589951:LCL589951 LME589951:LMH589951 LWA589951:LWD589951 MFW589951:MFZ589951 MPS589951:MPV589951 MZO589951:MZR589951 NJK589951:NJN589951 NTG589951:NTJ589951 ODC589951:ODF589951 OMY589951:ONB589951 OWU589951:OWX589951 PGQ589951:PGT589951 PQM589951:PQP589951 QAI589951:QAL589951 QKE589951:QKH589951 QUA589951:QUD589951 RDW589951:RDZ589951 RNS589951:RNV589951 RXO589951:RXR589951 SHK589951:SHN589951 SRG589951:SRJ589951 TBC589951:TBF589951 TKY589951:TLB589951 TUU589951:TUX589951 UEQ589951:UET589951 UOM589951:UOP589951 UYI589951:UYL589951 VIE589951:VIH589951 VSA589951:VSD589951 WBW589951:WBZ589951 WLS589951:WLV589951 WVO589951:WVR589951 G655487:J655487 JC655487:JF655487 SY655487:TB655487 ACU655487:ACX655487 AMQ655487:AMT655487 AWM655487:AWP655487 BGI655487:BGL655487 BQE655487:BQH655487 CAA655487:CAD655487 CJW655487:CJZ655487 CTS655487:CTV655487 DDO655487:DDR655487 DNK655487:DNN655487 DXG655487:DXJ655487 EHC655487:EHF655487 EQY655487:ERB655487 FAU655487:FAX655487 FKQ655487:FKT655487 FUM655487:FUP655487 GEI655487:GEL655487 GOE655487:GOH655487 GYA655487:GYD655487 HHW655487:HHZ655487 HRS655487:HRV655487 IBO655487:IBR655487 ILK655487:ILN655487 IVG655487:IVJ655487 JFC655487:JFF655487 JOY655487:JPB655487 JYU655487:JYX655487 KIQ655487:KIT655487 KSM655487:KSP655487 LCI655487:LCL655487 LME655487:LMH655487 LWA655487:LWD655487 MFW655487:MFZ655487 MPS655487:MPV655487 MZO655487:MZR655487 NJK655487:NJN655487 NTG655487:NTJ655487 ODC655487:ODF655487 OMY655487:ONB655487 OWU655487:OWX655487 PGQ655487:PGT655487 PQM655487:PQP655487 QAI655487:QAL655487 QKE655487:QKH655487 QUA655487:QUD655487 RDW655487:RDZ655487 RNS655487:RNV655487 RXO655487:RXR655487 SHK655487:SHN655487 SRG655487:SRJ655487 TBC655487:TBF655487 TKY655487:TLB655487 TUU655487:TUX655487 UEQ655487:UET655487 UOM655487:UOP655487 UYI655487:UYL655487 VIE655487:VIH655487 VSA655487:VSD655487 WBW655487:WBZ655487 WLS655487:WLV655487 WVO655487:WVR655487 G721023:J721023 JC721023:JF721023 SY721023:TB721023 ACU721023:ACX721023 AMQ721023:AMT721023 AWM721023:AWP721023 BGI721023:BGL721023 BQE721023:BQH721023 CAA721023:CAD721023 CJW721023:CJZ721023 CTS721023:CTV721023 DDO721023:DDR721023 DNK721023:DNN721023 DXG721023:DXJ721023 EHC721023:EHF721023 EQY721023:ERB721023 FAU721023:FAX721023 FKQ721023:FKT721023 FUM721023:FUP721023 GEI721023:GEL721023 GOE721023:GOH721023 GYA721023:GYD721023 HHW721023:HHZ721023 HRS721023:HRV721023 IBO721023:IBR721023 ILK721023:ILN721023 IVG721023:IVJ721023 JFC721023:JFF721023 JOY721023:JPB721023 JYU721023:JYX721023 KIQ721023:KIT721023 KSM721023:KSP721023 LCI721023:LCL721023 LME721023:LMH721023 LWA721023:LWD721023 MFW721023:MFZ721023 MPS721023:MPV721023 MZO721023:MZR721023 NJK721023:NJN721023 NTG721023:NTJ721023 ODC721023:ODF721023 OMY721023:ONB721023 OWU721023:OWX721023 PGQ721023:PGT721023 PQM721023:PQP721023 QAI721023:QAL721023 QKE721023:QKH721023 QUA721023:QUD721023 RDW721023:RDZ721023 RNS721023:RNV721023 RXO721023:RXR721023 SHK721023:SHN721023 SRG721023:SRJ721023 TBC721023:TBF721023 TKY721023:TLB721023 TUU721023:TUX721023 UEQ721023:UET721023 UOM721023:UOP721023 UYI721023:UYL721023 VIE721023:VIH721023 VSA721023:VSD721023 WBW721023:WBZ721023 WLS721023:WLV721023 WVO721023:WVR721023 G786559:J786559 JC786559:JF786559 SY786559:TB786559 ACU786559:ACX786559 AMQ786559:AMT786559 AWM786559:AWP786559 BGI786559:BGL786559 BQE786559:BQH786559 CAA786559:CAD786559 CJW786559:CJZ786559 CTS786559:CTV786559 DDO786559:DDR786559 DNK786559:DNN786559 DXG786559:DXJ786559 EHC786559:EHF786559 EQY786559:ERB786559 FAU786559:FAX786559 FKQ786559:FKT786559 FUM786559:FUP786559 GEI786559:GEL786559 GOE786559:GOH786559 GYA786559:GYD786559 HHW786559:HHZ786559 HRS786559:HRV786559 IBO786559:IBR786559 ILK786559:ILN786559 IVG786559:IVJ786559 JFC786559:JFF786559 JOY786559:JPB786559 JYU786559:JYX786559 KIQ786559:KIT786559 KSM786559:KSP786559 LCI786559:LCL786559 LME786559:LMH786559 LWA786559:LWD786559 MFW786559:MFZ786559 MPS786559:MPV786559 MZO786559:MZR786559 NJK786559:NJN786559 NTG786559:NTJ786559 ODC786559:ODF786559 OMY786559:ONB786559 OWU786559:OWX786559 PGQ786559:PGT786559 PQM786559:PQP786559 QAI786559:QAL786559 QKE786559:QKH786559 QUA786559:QUD786559 RDW786559:RDZ786559 RNS786559:RNV786559 RXO786559:RXR786559 SHK786559:SHN786559 SRG786559:SRJ786559 TBC786559:TBF786559 TKY786559:TLB786559 TUU786559:TUX786559 UEQ786559:UET786559 UOM786559:UOP786559 UYI786559:UYL786559 VIE786559:VIH786559 VSA786559:VSD786559 WBW786559:WBZ786559 WLS786559:WLV786559 WVO786559:WVR786559 G852095:J852095 JC852095:JF852095 SY852095:TB852095 ACU852095:ACX852095 AMQ852095:AMT852095 AWM852095:AWP852095 BGI852095:BGL852095 BQE852095:BQH852095 CAA852095:CAD852095 CJW852095:CJZ852095 CTS852095:CTV852095 DDO852095:DDR852095 DNK852095:DNN852095 DXG852095:DXJ852095 EHC852095:EHF852095 EQY852095:ERB852095 FAU852095:FAX852095 FKQ852095:FKT852095 FUM852095:FUP852095 GEI852095:GEL852095 GOE852095:GOH852095 GYA852095:GYD852095 HHW852095:HHZ852095 HRS852095:HRV852095 IBO852095:IBR852095 ILK852095:ILN852095 IVG852095:IVJ852095 JFC852095:JFF852095 JOY852095:JPB852095 JYU852095:JYX852095 KIQ852095:KIT852095 KSM852095:KSP852095 LCI852095:LCL852095 LME852095:LMH852095 LWA852095:LWD852095 MFW852095:MFZ852095 MPS852095:MPV852095 MZO852095:MZR852095 NJK852095:NJN852095 NTG852095:NTJ852095 ODC852095:ODF852095 OMY852095:ONB852095 OWU852095:OWX852095 PGQ852095:PGT852095 PQM852095:PQP852095 QAI852095:QAL852095 QKE852095:QKH852095 QUA852095:QUD852095 RDW852095:RDZ852095 RNS852095:RNV852095 RXO852095:RXR852095 SHK852095:SHN852095 SRG852095:SRJ852095 TBC852095:TBF852095 TKY852095:TLB852095 TUU852095:TUX852095 UEQ852095:UET852095 UOM852095:UOP852095 UYI852095:UYL852095 VIE852095:VIH852095 VSA852095:VSD852095 WBW852095:WBZ852095 WLS852095:WLV852095 WVO852095:WVR852095 G917631:J917631 JC917631:JF917631 SY917631:TB917631 ACU917631:ACX917631 AMQ917631:AMT917631 AWM917631:AWP917631 BGI917631:BGL917631 BQE917631:BQH917631 CAA917631:CAD917631 CJW917631:CJZ917631 CTS917631:CTV917631 DDO917631:DDR917631 DNK917631:DNN917631 DXG917631:DXJ917631 EHC917631:EHF917631 EQY917631:ERB917631 FAU917631:FAX917631 FKQ917631:FKT917631 FUM917631:FUP917631 GEI917631:GEL917631 GOE917631:GOH917631 GYA917631:GYD917631 HHW917631:HHZ917631 HRS917631:HRV917631 IBO917631:IBR917631 ILK917631:ILN917631 IVG917631:IVJ917631 JFC917631:JFF917631 JOY917631:JPB917631 JYU917631:JYX917631 KIQ917631:KIT917631 KSM917631:KSP917631 LCI917631:LCL917631 LME917631:LMH917631 LWA917631:LWD917631 MFW917631:MFZ917631 MPS917631:MPV917631 MZO917631:MZR917631 NJK917631:NJN917631 NTG917631:NTJ917631 ODC917631:ODF917631 OMY917631:ONB917631 OWU917631:OWX917631 PGQ917631:PGT917631 PQM917631:PQP917631 QAI917631:QAL917631 QKE917631:QKH917631 QUA917631:QUD917631 RDW917631:RDZ917631 RNS917631:RNV917631 RXO917631:RXR917631 SHK917631:SHN917631 SRG917631:SRJ917631 TBC917631:TBF917631 TKY917631:TLB917631 TUU917631:TUX917631 UEQ917631:UET917631 UOM917631:UOP917631 UYI917631:UYL917631 VIE917631:VIH917631 VSA917631:VSD917631 WBW917631:WBZ917631 WLS917631:WLV917631 WVO917631:WVR917631 G983167:J983167 JC983167:JF983167 SY983167:TB983167 ACU983167:ACX983167 AMQ983167:AMT983167 AWM983167:AWP983167 BGI983167:BGL983167 BQE983167:BQH983167 CAA983167:CAD983167 CJW983167:CJZ983167 CTS983167:CTV983167 DDO983167:DDR983167 DNK983167:DNN983167 DXG983167:DXJ983167 EHC983167:EHF983167 EQY983167:ERB983167 FAU983167:FAX983167 FKQ983167:FKT983167 FUM983167:FUP983167 GEI983167:GEL983167 GOE983167:GOH983167 GYA983167:GYD983167 HHW983167:HHZ983167 HRS983167:HRV983167 IBO983167:IBR983167 ILK983167:ILN983167 IVG983167:IVJ983167 JFC983167:JFF983167 JOY983167:JPB983167 JYU983167:JYX983167 KIQ983167:KIT983167 KSM983167:KSP983167 LCI983167:LCL983167 LME983167:LMH983167 LWA983167:LWD983167 MFW983167:MFZ983167 MPS983167:MPV983167 MZO983167:MZR983167 NJK983167:NJN983167 NTG983167:NTJ983167 ODC983167:ODF983167 OMY983167:ONB983167 OWU983167:OWX983167 PGQ983167:PGT983167 PQM983167:PQP983167 QAI983167:QAL983167 QKE983167:QKH983167 QUA983167:QUD983167 RDW983167:RDZ983167 RNS983167:RNV983167 RXO983167:RXR983167 SHK983167:SHN983167 SRG983167:SRJ983167 TBC983167:TBF983167 TKY983167:TLB983167 TUU983167:TUX983167 UEQ983167:UET983167 UOM983167:UOP983167 UYI983167:UYL983167 VIE983167:VIH983167 VSA983167:VSD983167 WBW983167:WBZ983167 WLS983167:WLV983167 WVO983167:WVR983167 K130:L130 JG130:JH130 TC130:TD130 ACY130:ACZ130 AMU130:AMV130 AWQ130:AWR130 BGM130:BGN130 BQI130:BQJ130 CAE130:CAF130 CKA130:CKB130 CTW130:CTX130 DDS130:DDT130 DNO130:DNP130 DXK130:DXL130 EHG130:EHH130 ERC130:ERD130 FAY130:FAZ130 FKU130:FKV130 FUQ130:FUR130 GEM130:GEN130 GOI130:GOJ130 GYE130:GYF130 HIA130:HIB130 HRW130:HRX130 IBS130:IBT130 ILO130:ILP130 IVK130:IVL130 JFG130:JFH130 JPC130:JPD130 JYY130:JYZ130 KIU130:KIV130 KSQ130:KSR130 LCM130:LCN130 LMI130:LMJ130 LWE130:LWF130 MGA130:MGB130 MPW130:MPX130 MZS130:MZT130 NJO130:NJP130 NTK130:NTL130 ODG130:ODH130 ONC130:OND130 OWY130:OWZ130 PGU130:PGV130 PQQ130:PQR130 QAM130:QAN130 QKI130:QKJ130 QUE130:QUF130 REA130:REB130 RNW130:RNX130 RXS130:RXT130 SHO130:SHP130 SRK130:SRL130 TBG130:TBH130 TLC130:TLD130 TUY130:TUZ130 UEU130:UEV130 UOQ130:UOR130 UYM130:UYN130 VII130:VIJ130 VSE130:VSF130 WCA130:WCB130 WLW130:WLX130 WVS130:WVT130 K65666:L65666 JG65666:JH65666 TC65666:TD65666 ACY65666:ACZ65666 AMU65666:AMV65666 AWQ65666:AWR65666 BGM65666:BGN65666 BQI65666:BQJ65666 CAE65666:CAF65666 CKA65666:CKB65666 CTW65666:CTX65666 DDS65666:DDT65666 DNO65666:DNP65666 DXK65666:DXL65666 EHG65666:EHH65666 ERC65666:ERD65666 FAY65666:FAZ65666 FKU65666:FKV65666 FUQ65666:FUR65666 GEM65666:GEN65666 GOI65666:GOJ65666 GYE65666:GYF65666 HIA65666:HIB65666 HRW65666:HRX65666 IBS65666:IBT65666 ILO65666:ILP65666 IVK65666:IVL65666 JFG65666:JFH65666 JPC65666:JPD65666 JYY65666:JYZ65666 KIU65666:KIV65666 KSQ65666:KSR65666 LCM65666:LCN65666 LMI65666:LMJ65666 LWE65666:LWF65666 MGA65666:MGB65666 MPW65666:MPX65666 MZS65666:MZT65666 NJO65666:NJP65666 NTK65666:NTL65666 ODG65666:ODH65666 ONC65666:OND65666 OWY65666:OWZ65666 PGU65666:PGV65666 PQQ65666:PQR65666 QAM65666:QAN65666 QKI65666:QKJ65666 QUE65666:QUF65666 REA65666:REB65666 RNW65666:RNX65666 RXS65666:RXT65666 SHO65666:SHP65666 SRK65666:SRL65666 TBG65666:TBH65666 TLC65666:TLD65666 TUY65666:TUZ65666 UEU65666:UEV65666 UOQ65666:UOR65666 UYM65666:UYN65666 VII65666:VIJ65666 VSE65666:VSF65666 WCA65666:WCB65666 WLW65666:WLX65666 WVS65666:WVT65666 K131202:L131202 JG131202:JH131202 TC131202:TD131202 ACY131202:ACZ131202 AMU131202:AMV131202 AWQ131202:AWR131202 BGM131202:BGN131202 BQI131202:BQJ131202 CAE131202:CAF131202 CKA131202:CKB131202 CTW131202:CTX131202 DDS131202:DDT131202 DNO131202:DNP131202 DXK131202:DXL131202 EHG131202:EHH131202 ERC131202:ERD131202 FAY131202:FAZ131202 FKU131202:FKV131202 FUQ131202:FUR131202 GEM131202:GEN131202 GOI131202:GOJ131202 GYE131202:GYF131202 HIA131202:HIB131202 HRW131202:HRX131202 IBS131202:IBT131202 ILO131202:ILP131202 IVK131202:IVL131202 JFG131202:JFH131202 JPC131202:JPD131202 JYY131202:JYZ131202 KIU131202:KIV131202 KSQ131202:KSR131202 LCM131202:LCN131202 LMI131202:LMJ131202 LWE131202:LWF131202 MGA131202:MGB131202 MPW131202:MPX131202 MZS131202:MZT131202 NJO131202:NJP131202 NTK131202:NTL131202 ODG131202:ODH131202 ONC131202:OND131202 OWY131202:OWZ131202 PGU131202:PGV131202 PQQ131202:PQR131202 QAM131202:QAN131202 QKI131202:QKJ131202 QUE131202:QUF131202 REA131202:REB131202 RNW131202:RNX131202 RXS131202:RXT131202 SHO131202:SHP131202 SRK131202:SRL131202 TBG131202:TBH131202 TLC131202:TLD131202 TUY131202:TUZ131202 UEU131202:UEV131202 UOQ131202:UOR131202 UYM131202:UYN131202 VII131202:VIJ131202 VSE131202:VSF131202 WCA131202:WCB131202 WLW131202:WLX131202 WVS131202:WVT131202 K196738:L196738 JG196738:JH196738 TC196738:TD196738 ACY196738:ACZ196738 AMU196738:AMV196738 AWQ196738:AWR196738 BGM196738:BGN196738 BQI196738:BQJ196738 CAE196738:CAF196738 CKA196738:CKB196738 CTW196738:CTX196738 DDS196738:DDT196738 DNO196738:DNP196738 DXK196738:DXL196738 EHG196738:EHH196738 ERC196738:ERD196738 FAY196738:FAZ196738 FKU196738:FKV196738 FUQ196738:FUR196738 GEM196738:GEN196738 GOI196738:GOJ196738 GYE196738:GYF196738 HIA196738:HIB196738 HRW196738:HRX196738 IBS196738:IBT196738 ILO196738:ILP196738 IVK196738:IVL196738 JFG196738:JFH196738 JPC196738:JPD196738 JYY196738:JYZ196738 KIU196738:KIV196738 KSQ196738:KSR196738 LCM196738:LCN196738 LMI196738:LMJ196738 LWE196738:LWF196738 MGA196738:MGB196738 MPW196738:MPX196738 MZS196738:MZT196738 NJO196738:NJP196738 NTK196738:NTL196738 ODG196738:ODH196738 ONC196738:OND196738 OWY196738:OWZ196738 PGU196738:PGV196738 PQQ196738:PQR196738 QAM196738:QAN196738 QKI196738:QKJ196738 QUE196738:QUF196738 REA196738:REB196738 RNW196738:RNX196738 RXS196738:RXT196738 SHO196738:SHP196738 SRK196738:SRL196738 TBG196738:TBH196738 TLC196738:TLD196738 TUY196738:TUZ196738 UEU196738:UEV196738 UOQ196738:UOR196738 UYM196738:UYN196738 VII196738:VIJ196738 VSE196738:VSF196738 WCA196738:WCB196738 WLW196738:WLX196738 WVS196738:WVT196738 K262274:L262274 JG262274:JH262274 TC262274:TD262274 ACY262274:ACZ262274 AMU262274:AMV262274 AWQ262274:AWR262274 BGM262274:BGN262274 BQI262274:BQJ262274 CAE262274:CAF262274 CKA262274:CKB262274 CTW262274:CTX262274 DDS262274:DDT262274 DNO262274:DNP262274 DXK262274:DXL262274 EHG262274:EHH262274 ERC262274:ERD262274 FAY262274:FAZ262274 FKU262274:FKV262274 FUQ262274:FUR262274 GEM262274:GEN262274 GOI262274:GOJ262274 GYE262274:GYF262274 HIA262274:HIB262274 HRW262274:HRX262274 IBS262274:IBT262274 ILO262274:ILP262274 IVK262274:IVL262274 JFG262274:JFH262274 JPC262274:JPD262274 JYY262274:JYZ262274 KIU262274:KIV262274 KSQ262274:KSR262274 LCM262274:LCN262274 LMI262274:LMJ262274 LWE262274:LWF262274 MGA262274:MGB262274 MPW262274:MPX262274 MZS262274:MZT262274 NJO262274:NJP262274 NTK262274:NTL262274 ODG262274:ODH262274 ONC262274:OND262274 OWY262274:OWZ262274 PGU262274:PGV262274 PQQ262274:PQR262274 QAM262274:QAN262274 QKI262274:QKJ262274 QUE262274:QUF262274 REA262274:REB262274 RNW262274:RNX262274 RXS262274:RXT262274 SHO262274:SHP262274 SRK262274:SRL262274 TBG262274:TBH262274 TLC262274:TLD262274 TUY262274:TUZ262274 UEU262274:UEV262274 UOQ262274:UOR262274 UYM262274:UYN262274 VII262274:VIJ262274 VSE262274:VSF262274 WCA262274:WCB262274 WLW262274:WLX262274 WVS262274:WVT262274 K327810:L327810 JG327810:JH327810 TC327810:TD327810 ACY327810:ACZ327810 AMU327810:AMV327810 AWQ327810:AWR327810 BGM327810:BGN327810 BQI327810:BQJ327810 CAE327810:CAF327810 CKA327810:CKB327810 CTW327810:CTX327810 DDS327810:DDT327810 DNO327810:DNP327810 DXK327810:DXL327810 EHG327810:EHH327810 ERC327810:ERD327810 FAY327810:FAZ327810 FKU327810:FKV327810 FUQ327810:FUR327810 GEM327810:GEN327810 GOI327810:GOJ327810 GYE327810:GYF327810 HIA327810:HIB327810 HRW327810:HRX327810 IBS327810:IBT327810 ILO327810:ILP327810 IVK327810:IVL327810 JFG327810:JFH327810 JPC327810:JPD327810 JYY327810:JYZ327810 KIU327810:KIV327810 KSQ327810:KSR327810 LCM327810:LCN327810 LMI327810:LMJ327810 LWE327810:LWF327810 MGA327810:MGB327810 MPW327810:MPX327810 MZS327810:MZT327810 NJO327810:NJP327810 NTK327810:NTL327810 ODG327810:ODH327810 ONC327810:OND327810 OWY327810:OWZ327810 PGU327810:PGV327810 PQQ327810:PQR327810 QAM327810:QAN327810 QKI327810:QKJ327810 QUE327810:QUF327810 REA327810:REB327810 RNW327810:RNX327810 RXS327810:RXT327810 SHO327810:SHP327810 SRK327810:SRL327810 TBG327810:TBH327810 TLC327810:TLD327810 TUY327810:TUZ327810 UEU327810:UEV327810 UOQ327810:UOR327810 UYM327810:UYN327810 VII327810:VIJ327810 VSE327810:VSF327810 WCA327810:WCB327810 WLW327810:WLX327810 WVS327810:WVT327810 K393346:L393346 JG393346:JH393346 TC393346:TD393346 ACY393346:ACZ393346 AMU393346:AMV393346 AWQ393346:AWR393346 BGM393346:BGN393346 BQI393346:BQJ393346 CAE393346:CAF393346 CKA393346:CKB393346 CTW393346:CTX393346 DDS393346:DDT393346 DNO393346:DNP393346 DXK393346:DXL393346 EHG393346:EHH393346 ERC393346:ERD393346 FAY393346:FAZ393346 FKU393346:FKV393346 FUQ393346:FUR393346 GEM393346:GEN393346 GOI393346:GOJ393346 GYE393346:GYF393346 HIA393346:HIB393346 HRW393346:HRX393346 IBS393346:IBT393346 ILO393346:ILP393346 IVK393346:IVL393346 JFG393346:JFH393346 JPC393346:JPD393346 JYY393346:JYZ393346 KIU393346:KIV393346 KSQ393346:KSR393346 LCM393346:LCN393346 LMI393346:LMJ393346 LWE393346:LWF393346 MGA393346:MGB393346 MPW393346:MPX393346 MZS393346:MZT393346 NJO393346:NJP393346 NTK393346:NTL393346 ODG393346:ODH393346 ONC393346:OND393346 OWY393346:OWZ393346 PGU393346:PGV393346 PQQ393346:PQR393346 QAM393346:QAN393346 QKI393346:QKJ393346 QUE393346:QUF393346 REA393346:REB393346 RNW393346:RNX393346 RXS393346:RXT393346 SHO393346:SHP393346 SRK393346:SRL393346 TBG393346:TBH393346 TLC393346:TLD393346 TUY393346:TUZ393346 UEU393346:UEV393346 UOQ393346:UOR393346 UYM393346:UYN393346 VII393346:VIJ393346 VSE393346:VSF393346 WCA393346:WCB393346 WLW393346:WLX393346 WVS393346:WVT393346 K458882:L458882 JG458882:JH458882 TC458882:TD458882 ACY458882:ACZ458882 AMU458882:AMV458882 AWQ458882:AWR458882 BGM458882:BGN458882 BQI458882:BQJ458882 CAE458882:CAF458882 CKA458882:CKB458882 CTW458882:CTX458882 DDS458882:DDT458882 DNO458882:DNP458882 DXK458882:DXL458882 EHG458882:EHH458882 ERC458882:ERD458882 FAY458882:FAZ458882 FKU458882:FKV458882 FUQ458882:FUR458882 GEM458882:GEN458882 GOI458882:GOJ458882 GYE458882:GYF458882 HIA458882:HIB458882 HRW458882:HRX458882 IBS458882:IBT458882 ILO458882:ILP458882 IVK458882:IVL458882 JFG458882:JFH458882 JPC458882:JPD458882 JYY458882:JYZ458882 KIU458882:KIV458882 KSQ458882:KSR458882 LCM458882:LCN458882 LMI458882:LMJ458882 LWE458882:LWF458882 MGA458882:MGB458882 MPW458882:MPX458882 MZS458882:MZT458882 NJO458882:NJP458882 NTK458882:NTL458882 ODG458882:ODH458882 ONC458882:OND458882 OWY458882:OWZ458882 PGU458882:PGV458882 PQQ458882:PQR458882 QAM458882:QAN458882 QKI458882:QKJ458882 QUE458882:QUF458882 REA458882:REB458882 RNW458882:RNX458882 RXS458882:RXT458882 SHO458882:SHP458882 SRK458882:SRL458882 TBG458882:TBH458882 TLC458882:TLD458882 TUY458882:TUZ458882 UEU458882:UEV458882 UOQ458882:UOR458882 UYM458882:UYN458882 VII458882:VIJ458882 VSE458882:VSF458882 WCA458882:WCB458882 WLW458882:WLX458882 WVS458882:WVT458882 K524418:L524418 JG524418:JH524418 TC524418:TD524418 ACY524418:ACZ524418 AMU524418:AMV524418 AWQ524418:AWR524418 BGM524418:BGN524418 BQI524418:BQJ524418 CAE524418:CAF524418 CKA524418:CKB524418 CTW524418:CTX524418 DDS524418:DDT524418 DNO524418:DNP524418 DXK524418:DXL524418 EHG524418:EHH524418 ERC524418:ERD524418 FAY524418:FAZ524418 FKU524418:FKV524418 FUQ524418:FUR524418 GEM524418:GEN524418 GOI524418:GOJ524418 GYE524418:GYF524418 HIA524418:HIB524418 HRW524418:HRX524418 IBS524418:IBT524418 ILO524418:ILP524418 IVK524418:IVL524418 JFG524418:JFH524418 JPC524418:JPD524418 JYY524418:JYZ524418 KIU524418:KIV524418 KSQ524418:KSR524418 LCM524418:LCN524418 LMI524418:LMJ524418 LWE524418:LWF524418 MGA524418:MGB524418 MPW524418:MPX524418 MZS524418:MZT524418 NJO524418:NJP524418 NTK524418:NTL524418 ODG524418:ODH524418 ONC524418:OND524418 OWY524418:OWZ524418 PGU524418:PGV524418 PQQ524418:PQR524418 QAM524418:QAN524418 QKI524418:QKJ524418 QUE524418:QUF524418 REA524418:REB524418 RNW524418:RNX524418 RXS524418:RXT524418 SHO524418:SHP524418 SRK524418:SRL524418 TBG524418:TBH524418 TLC524418:TLD524418 TUY524418:TUZ524418 UEU524418:UEV524418 UOQ524418:UOR524418 UYM524418:UYN524418 VII524418:VIJ524418 VSE524418:VSF524418 WCA524418:WCB524418 WLW524418:WLX524418 WVS524418:WVT524418 K589954:L589954 JG589954:JH589954 TC589954:TD589954 ACY589954:ACZ589954 AMU589954:AMV589954 AWQ589954:AWR589954 BGM589954:BGN589954 BQI589954:BQJ589954 CAE589954:CAF589954 CKA589954:CKB589954 CTW589954:CTX589954 DDS589954:DDT589954 DNO589954:DNP589954 DXK589954:DXL589954 EHG589954:EHH589954 ERC589954:ERD589954 FAY589954:FAZ589954 FKU589954:FKV589954 FUQ589954:FUR589954 GEM589954:GEN589954 GOI589954:GOJ589954 GYE589954:GYF589954 HIA589954:HIB589954 HRW589954:HRX589954 IBS589954:IBT589954 ILO589954:ILP589954 IVK589954:IVL589954 JFG589954:JFH589954 JPC589954:JPD589954 JYY589954:JYZ589954 KIU589954:KIV589954 KSQ589954:KSR589954 LCM589954:LCN589954 LMI589954:LMJ589954 LWE589954:LWF589954 MGA589954:MGB589954 MPW589954:MPX589954 MZS589954:MZT589954 NJO589954:NJP589954 NTK589954:NTL589954 ODG589954:ODH589954 ONC589954:OND589954 OWY589954:OWZ589954 PGU589954:PGV589954 PQQ589954:PQR589954 QAM589954:QAN589954 QKI589954:QKJ589954 QUE589954:QUF589954 REA589954:REB589954 RNW589954:RNX589954 RXS589954:RXT589954 SHO589954:SHP589954 SRK589954:SRL589954 TBG589954:TBH589954 TLC589954:TLD589954 TUY589954:TUZ589954 UEU589954:UEV589954 UOQ589954:UOR589954 UYM589954:UYN589954 VII589954:VIJ589954 VSE589954:VSF589954 WCA589954:WCB589954 WLW589954:WLX589954 WVS589954:WVT589954 K655490:L655490 JG655490:JH655490 TC655490:TD655490 ACY655490:ACZ655490 AMU655490:AMV655490 AWQ655490:AWR655490 BGM655490:BGN655490 BQI655490:BQJ655490 CAE655490:CAF655490 CKA655490:CKB655490 CTW655490:CTX655490 DDS655490:DDT655490 DNO655490:DNP655490 DXK655490:DXL655490 EHG655490:EHH655490 ERC655490:ERD655490 FAY655490:FAZ655490 FKU655490:FKV655490 FUQ655490:FUR655490 GEM655490:GEN655490 GOI655490:GOJ655490 GYE655490:GYF655490 HIA655490:HIB655490 HRW655490:HRX655490 IBS655490:IBT655490 ILO655490:ILP655490 IVK655490:IVL655490 JFG655490:JFH655490 JPC655490:JPD655490 JYY655490:JYZ655490 KIU655490:KIV655490 KSQ655490:KSR655490 LCM655490:LCN655490 LMI655490:LMJ655490 LWE655490:LWF655490 MGA655490:MGB655490 MPW655490:MPX655490 MZS655490:MZT655490 NJO655490:NJP655490 NTK655490:NTL655490 ODG655490:ODH655490 ONC655490:OND655490 OWY655490:OWZ655490 PGU655490:PGV655490 PQQ655490:PQR655490 QAM655490:QAN655490 QKI655490:QKJ655490 QUE655490:QUF655490 REA655490:REB655490 RNW655490:RNX655490 RXS655490:RXT655490 SHO655490:SHP655490 SRK655490:SRL655490 TBG655490:TBH655490 TLC655490:TLD655490 TUY655490:TUZ655490 UEU655490:UEV655490 UOQ655490:UOR655490 UYM655490:UYN655490 VII655490:VIJ655490 VSE655490:VSF655490 WCA655490:WCB655490 WLW655490:WLX655490 WVS655490:WVT655490 K721026:L721026 JG721026:JH721026 TC721026:TD721026 ACY721026:ACZ721026 AMU721026:AMV721026 AWQ721026:AWR721026 BGM721026:BGN721026 BQI721026:BQJ721026 CAE721026:CAF721026 CKA721026:CKB721026 CTW721026:CTX721026 DDS721026:DDT721026 DNO721026:DNP721026 DXK721026:DXL721026 EHG721026:EHH721026 ERC721026:ERD721026 FAY721026:FAZ721026 FKU721026:FKV721026 FUQ721026:FUR721026 GEM721026:GEN721026 GOI721026:GOJ721026 GYE721026:GYF721026 HIA721026:HIB721026 HRW721026:HRX721026 IBS721026:IBT721026 ILO721026:ILP721026 IVK721026:IVL721026 JFG721026:JFH721026 JPC721026:JPD721026 JYY721026:JYZ721026 KIU721026:KIV721026 KSQ721026:KSR721026 LCM721026:LCN721026 LMI721026:LMJ721026 LWE721026:LWF721026 MGA721026:MGB721026 MPW721026:MPX721026 MZS721026:MZT721026 NJO721026:NJP721026 NTK721026:NTL721026 ODG721026:ODH721026 ONC721026:OND721026 OWY721026:OWZ721026 PGU721026:PGV721026 PQQ721026:PQR721026 QAM721026:QAN721026 QKI721026:QKJ721026 QUE721026:QUF721026 REA721026:REB721026 RNW721026:RNX721026 RXS721026:RXT721026 SHO721026:SHP721026 SRK721026:SRL721026 TBG721026:TBH721026 TLC721026:TLD721026 TUY721026:TUZ721026 UEU721026:UEV721026 UOQ721026:UOR721026 UYM721026:UYN721026 VII721026:VIJ721026 VSE721026:VSF721026 WCA721026:WCB721026 WLW721026:WLX721026 WVS721026:WVT721026 K786562:L786562 JG786562:JH786562 TC786562:TD786562 ACY786562:ACZ786562 AMU786562:AMV786562 AWQ786562:AWR786562 BGM786562:BGN786562 BQI786562:BQJ786562 CAE786562:CAF786562 CKA786562:CKB786562 CTW786562:CTX786562 DDS786562:DDT786562 DNO786562:DNP786562 DXK786562:DXL786562 EHG786562:EHH786562 ERC786562:ERD786562 FAY786562:FAZ786562 FKU786562:FKV786562 FUQ786562:FUR786562 GEM786562:GEN786562 GOI786562:GOJ786562 GYE786562:GYF786562 HIA786562:HIB786562 HRW786562:HRX786562 IBS786562:IBT786562 ILO786562:ILP786562 IVK786562:IVL786562 JFG786562:JFH786562 JPC786562:JPD786562 JYY786562:JYZ786562 KIU786562:KIV786562 KSQ786562:KSR786562 LCM786562:LCN786562 LMI786562:LMJ786562 LWE786562:LWF786562 MGA786562:MGB786562 MPW786562:MPX786562 MZS786562:MZT786562 NJO786562:NJP786562 NTK786562:NTL786562 ODG786562:ODH786562 ONC786562:OND786562 OWY786562:OWZ786562 PGU786562:PGV786562 PQQ786562:PQR786562 QAM786562:QAN786562 QKI786562:QKJ786562 QUE786562:QUF786562 REA786562:REB786562 RNW786562:RNX786562 RXS786562:RXT786562 SHO786562:SHP786562 SRK786562:SRL786562 TBG786562:TBH786562 TLC786562:TLD786562 TUY786562:TUZ786562 UEU786562:UEV786562 UOQ786562:UOR786562 UYM786562:UYN786562 VII786562:VIJ786562 VSE786562:VSF786562 WCA786562:WCB786562 WLW786562:WLX786562 WVS786562:WVT786562 K852098:L852098 JG852098:JH852098 TC852098:TD852098 ACY852098:ACZ852098 AMU852098:AMV852098 AWQ852098:AWR852098 BGM852098:BGN852098 BQI852098:BQJ852098 CAE852098:CAF852098 CKA852098:CKB852098 CTW852098:CTX852098 DDS852098:DDT852098 DNO852098:DNP852098 DXK852098:DXL852098 EHG852098:EHH852098 ERC852098:ERD852098 FAY852098:FAZ852098 FKU852098:FKV852098 FUQ852098:FUR852098 GEM852098:GEN852098 GOI852098:GOJ852098 GYE852098:GYF852098 HIA852098:HIB852098 HRW852098:HRX852098 IBS852098:IBT852098 ILO852098:ILP852098 IVK852098:IVL852098 JFG852098:JFH852098 JPC852098:JPD852098 JYY852098:JYZ852098 KIU852098:KIV852098 KSQ852098:KSR852098 LCM852098:LCN852098 LMI852098:LMJ852098 LWE852098:LWF852098 MGA852098:MGB852098 MPW852098:MPX852098 MZS852098:MZT852098 NJO852098:NJP852098 NTK852098:NTL852098 ODG852098:ODH852098 ONC852098:OND852098 OWY852098:OWZ852098 PGU852098:PGV852098 PQQ852098:PQR852098 QAM852098:QAN852098 QKI852098:QKJ852098 QUE852098:QUF852098 REA852098:REB852098 RNW852098:RNX852098 RXS852098:RXT852098 SHO852098:SHP852098 SRK852098:SRL852098 TBG852098:TBH852098 TLC852098:TLD852098 TUY852098:TUZ852098 UEU852098:UEV852098 UOQ852098:UOR852098 UYM852098:UYN852098 VII852098:VIJ852098 VSE852098:VSF852098 WCA852098:WCB852098 WLW852098:WLX852098 WVS852098:WVT852098 K917634:L917634 JG917634:JH917634 TC917634:TD917634 ACY917634:ACZ917634 AMU917634:AMV917634 AWQ917634:AWR917634 BGM917634:BGN917634 BQI917634:BQJ917634 CAE917634:CAF917634 CKA917634:CKB917634 CTW917634:CTX917634 DDS917634:DDT917634 DNO917634:DNP917634 DXK917634:DXL917634 EHG917634:EHH917634 ERC917634:ERD917634 FAY917634:FAZ917634 FKU917634:FKV917634 FUQ917634:FUR917634 GEM917634:GEN917634 GOI917634:GOJ917634 GYE917634:GYF917634 HIA917634:HIB917634 HRW917634:HRX917634 IBS917634:IBT917634 ILO917634:ILP917634 IVK917634:IVL917634 JFG917634:JFH917634 JPC917634:JPD917634 JYY917634:JYZ917634 KIU917634:KIV917634 KSQ917634:KSR917634 LCM917634:LCN917634 LMI917634:LMJ917634 LWE917634:LWF917634 MGA917634:MGB917634 MPW917634:MPX917634 MZS917634:MZT917634 NJO917634:NJP917634 NTK917634:NTL917634 ODG917634:ODH917634 ONC917634:OND917634 OWY917634:OWZ917634 PGU917634:PGV917634 PQQ917634:PQR917634 QAM917634:QAN917634 QKI917634:QKJ917634 QUE917634:QUF917634 REA917634:REB917634 RNW917634:RNX917634 RXS917634:RXT917634 SHO917634:SHP917634 SRK917634:SRL917634 TBG917634:TBH917634 TLC917634:TLD917634 TUY917634:TUZ917634 UEU917634:UEV917634 UOQ917634:UOR917634 UYM917634:UYN917634 VII917634:VIJ917634 VSE917634:VSF917634 WCA917634:WCB917634 WLW917634:WLX917634 WVS917634:WVT917634 K983170:L983170 JG983170:JH983170 TC983170:TD983170 ACY983170:ACZ983170 AMU983170:AMV983170 AWQ983170:AWR983170 BGM983170:BGN983170 BQI983170:BQJ983170 CAE983170:CAF983170 CKA983170:CKB983170 CTW983170:CTX983170 DDS983170:DDT983170 DNO983170:DNP983170 DXK983170:DXL983170 EHG983170:EHH983170 ERC983170:ERD983170 FAY983170:FAZ983170 FKU983170:FKV983170 FUQ983170:FUR983170 GEM983170:GEN983170 GOI983170:GOJ983170 GYE983170:GYF983170 HIA983170:HIB983170 HRW983170:HRX983170 IBS983170:IBT983170 ILO983170:ILP983170 IVK983170:IVL983170 JFG983170:JFH983170 JPC983170:JPD983170 JYY983170:JYZ983170 KIU983170:KIV983170 KSQ983170:KSR983170 LCM983170:LCN983170 LMI983170:LMJ983170 LWE983170:LWF983170 MGA983170:MGB983170 MPW983170:MPX983170 MZS983170:MZT983170 NJO983170:NJP983170 NTK983170:NTL983170 ODG983170:ODH983170 ONC983170:OND983170 OWY983170:OWZ983170 PGU983170:PGV983170 PQQ983170:PQR983170 QAM983170:QAN983170 QKI983170:QKJ983170 QUE983170:QUF983170 REA983170:REB983170 RNW983170:RNX983170 RXS983170:RXT983170 SHO983170:SHP983170 SRK983170:SRL983170 TBG983170:TBH983170 TLC983170:TLD983170 TUY983170:TUZ983170 UEU983170:UEV983170 UOQ983170:UOR983170 UYM983170:UYN983170 VII983170:VIJ983170 VSE983170:VSF983170 WCA983170:WCB983170 WLW983170:WLX983170 WVS983170:WVT983170 D130:E130 IZ130:JA130 SV130:SW130 ACR130:ACS130 AMN130:AMO130 AWJ130:AWK130 BGF130:BGG130 BQB130:BQC130 BZX130:BZY130 CJT130:CJU130 CTP130:CTQ130 DDL130:DDM130 DNH130:DNI130 DXD130:DXE130 EGZ130:EHA130 EQV130:EQW130 FAR130:FAS130 FKN130:FKO130 FUJ130:FUK130 GEF130:GEG130 GOB130:GOC130 GXX130:GXY130 HHT130:HHU130 HRP130:HRQ130 IBL130:IBM130 ILH130:ILI130 IVD130:IVE130 JEZ130:JFA130 JOV130:JOW130 JYR130:JYS130 KIN130:KIO130 KSJ130:KSK130 LCF130:LCG130 LMB130:LMC130 LVX130:LVY130 MFT130:MFU130 MPP130:MPQ130 MZL130:MZM130 NJH130:NJI130 NTD130:NTE130 OCZ130:ODA130 OMV130:OMW130 OWR130:OWS130 PGN130:PGO130 PQJ130:PQK130 QAF130:QAG130 QKB130:QKC130 QTX130:QTY130 RDT130:RDU130 RNP130:RNQ130 RXL130:RXM130 SHH130:SHI130 SRD130:SRE130 TAZ130:TBA130 TKV130:TKW130 TUR130:TUS130 UEN130:UEO130 UOJ130:UOK130 UYF130:UYG130 VIB130:VIC130 VRX130:VRY130 WBT130:WBU130 WLP130:WLQ130 WVL130:WVM130 D65666:E65666 IZ65666:JA65666 SV65666:SW65666 ACR65666:ACS65666 AMN65666:AMO65666 AWJ65666:AWK65666 BGF65666:BGG65666 BQB65666:BQC65666 BZX65666:BZY65666 CJT65666:CJU65666 CTP65666:CTQ65666 DDL65666:DDM65666 DNH65666:DNI65666 DXD65666:DXE65666 EGZ65666:EHA65666 EQV65666:EQW65666 FAR65666:FAS65666 FKN65666:FKO65666 FUJ65666:FUK65666 GEF65666:GEG65666 GOB65666:GOC65666 GXX65666:GXY65666 HHT65666:HHU65666 HRP65666:HRQ65666 IBL65666:IBM65666 ILH65666:ILI65666 IVD65666:IVE65666 JEZ65666:JFA65666 JOV65666:JOW65666 JYR65666:JYS65666 KIN65666:KIO65666 KSJ65666:KSK65666 LCF65666:LCG65666 LMB65666:LMC65666 LVX65666:LVY65666 MFT65666:MFU65666 MPP65666:MPQ65666 MZL65666:MZM65666 NJH65666:NJI65666 NTD65666:NTE65666 OCZ65666:ODA65666 OMV65666:OMW65666 OWR65666:OWS65666 PGN65666:PGO65666 PQJ65666:PQK65666 QAF65666:QAG65666 QKB65666:QKC65666 QTX65666:QTY65666 RDT65666:RDU65666 RNP65666:RNQ65666 RXL65666:RXM65666 SHH65666:SHI65666 SRD65666:SRE65666 TAZ65666:TBA65666 TKV65666:TKW65666 TUR65666:TUS65666 UEN65666:UEO65666 UOJ65666:UOK65666 UYF65666:UYG65666 VIB65666:VIC65666 VRX65666:VRY65666 WBT65666:WBU65666 WLP65666:WLQ65666 WVL65666:WVM65666 D131202:E131202 IZ131202:JA131202 SV131202:SW131202 ACR131202:ACS131202 AMN131202:AMO131202 AWJ131202:AWK131202 BGF131202:BGG131202 BQB131202:BQC131202 BZX131202:BZY131202 CJT131202:CJU131202 CTP131202:CTQ131202 DDL131202:DDM131202 DNH131202:DNI131202 DXD131202:DXE131202 EGZ131202:EHA131202 EQV131202:EQW131202 FAR131202:FAS131202 FKN131202:FKO131202 FUJ131202:FUK131202 GEF131202:GEG131202 GOB131202:GOC131202 GXX131202:GXY131202 HHT131202:HHU131202 HRP131202:HRQ131202 IBL131202:IBM131202 ILH131202:ILI131202 IVD131202:IVE131202 JEZ131202:JFA131202 JOV131202:JOW131202 JYR131202:JYS131202 KIN131202:KIO131202 KSJ131202:KSK131202 LCF131202:LCG131202 LMB131202:LMC131202 LVX131202:LVY131202 MFT131202:MFU131202 MPP131202:MPQ131202 MZL131202:MZM131202 NJH131202:NJI131202 NTD131202:NTE131202 OCZ131202:ODA131202 OMV131202:OMW131202 OWR131202:OWS131202 PGN131202:PGO131202 PQJ131202:PQK131202 QAF131202:QAG131202 QKB131202:QKC131202 QTX131202:QTY131202 RDT131202:RDU131202 RNP131202:RNQ131202 RXL131202:RXM131202 SHH131202:SHI131202 SRD131202:SRE131202 TAZ131202:TBA131202 TKV131202:TKW131202 TUR131202:TUS131202 UEN131202:UEO131202 UOJ131202:UOK131202 UYF131202:UYG131202 VIB131202:VIC131202 VRX131202:VRY131202 WBT131202:WBU131202 WLP131202:WLQ131202 WVL131202:WVM131202 D196738:E196738 IZ196738:JA196738 SV196738:SW196738 ACR196738:ACS196738 AMN196738:AMO196738 AWJ196738:AWK196738 BGF196738:BGG196738 BQB196738:BQC196738 BZX196738:BZY196738 CJT196738:CJU196738 CTP196738:CTQ196738 DDL196738:DDM196738 DNH196738:DNI196738 DXD196738:DXE196738 EGZ196738:EHA196738 EQV196738:EQW196738 FAR196738:FAS196738 FKN196738:FKO196738 FUJ196738:FUK196738 GEF196738:GEG196738 GOB196738:GOC196738 GXX196738:GXY196738 HHT196738:HHU196738 HRP196738:HRQ196738 IBL196738:IBM196738 ILH196738:ILI196738 IVD196738:IVE196738 JEZ196738:JFA196738 JOV196738:JOW196738 JYR196738:JYS196738 KIN196738:KIO196738 KSJ196738:KSK196738 LCF196738:LCG196738 LMB196738:LMC196738 LVX196738:LVY196738 MFT196738:MFU196738 MPP196738:MPQ196738 MZL196738:MZM196738 NJH196738:NJI196738 NTD196738:NTE196738 OCZ196738:ODA196738 OMV196738:OMW196738 OWR196738:OWS196738 PGN196738:PGO196738 PQJ196738:PQK196738 QAF196738:QAG196738 QKB196738:QKC196738 QTX196738:QTY196738 RDT196738:RDU196738 RNP196738:RNQ196738 RXL196738:RXM196738 SHH196738:SHI196738 SRD196738:SRE196738 TAZ196738:TBA196738 TKV196738:TKW196738 TUR196738:TUS196738 UEN196738:UEO196738 UOJ196738:UOK196738 UYF196738:UYG196738 VIB196738:VIC196738 VRX196738:VRY196738 WBT196738:WBU196738 WLP196738:WLQ196738 WVL196738:WVM196738 D262274:E262274 IZ262274:JA262274 SV262274:SW262274 ACR262274:ACS262274 AMN262274:AMO262274 AWJ262274:AWK262274 BGF262274:BGG262274 BQB262274:BQC262274 BZX262274:BZY262274 CJT262274:CJU262274 CTP262274:CTQ262274 DDL262274:DDM262274 DNH262274:DNI262274 DXD262274:DXE262274 EGZ262274:EHA262274 EQV262274:EQW262274 FAR262274:FAS262274 FKN262274:FKO262274 FUJ262274:FUK262274 GEF262274:GEG262274 GOB262274:GOC262274 GXX262274:GXY262274 HHT262274:HHU262274 HRP262274:HRQ262274 IBL262274:IBM262274 ILH262274:ILI262274 IVD262274:IVE262274 JEZ262274:JFA262274 JOV262274:JOW262274 JYR262274:JYS262274 KIN262274:KIO262274 KSJ262274:KSK262274 LCF262274:LCG262274 LMB262274:LMC262274 LVX262274:LVY262274 MFT262274:MFU262274 MPP262274:MPQ262274 MZL262274:MZM262274 NJH262274:NJI262274 NTD262274:NTE262274 OCZ262274:ODA262274 OMV262274:OMW262274 OWR262274:OWS262274 PGN262274:PGO262274 PQJ262274:PQK262274 QAF262274:QAG262274 QKB262274:QKC262274 QTX262274:QTY262274 RDT262274:RDU262274 RNP262274:RNQ262274 RXL262274:RXM262274 SHH262274:SHI262274 SRD262274:SRE262274 TAZ262274:TBA262274 TKV262274:TKW262274 TUR262274:TUS262274 UEN262274:UEO262274 UOJ262274:UOK262274 UYF262274:UYG262274 VIB262274:VIC262274 VRX262274:VRY262274 WBT262274:WBU262274 WLP262274:WLQ262274 WVL262274:WVM262274 D327810:E327810 IZ327810:JA327810 SV327810:SW327810 ACR327810:ACS327810 AMN327810:AMO327810 AWJ327810:AWK327810 BGF327810:BGG327810 BQB327810:BQC327810 BZX327810:BZY327810 CJT327810:CJU327810 CTP327810:CTQ327810 DDL327810:DDM327810 DNH327810:DNI327810 DXD327810:DXE327810 EGZ327810:EHA327810 EQV327810:EQW327810 FAR327810:FAS327810 FKN327810:FKO327810 FUJ327810:FUK327810 GEF327810:GEG327810 GOB327810:GOC327810 GXX327810:GXY327810 HHT327810:HHU327810 HRP327810:HRQ327810 IBL327810:IBM327810 ILH327810:ILI327810 IVD327810:IVE327810 JEZ327810:JFA327810 JOV327810:JOW327810 JYR327810:JYS327810 KIN327810:KIO327810 KSJ327810:KSK327810 LCF327810:LCG327810 LMB327810:LMC327810 LVX327810:LVY327810 MFT327810:MFU327810 MPP327810:MPQ327810 MZL327810:MZM327810 NJH327810:NJI327810 NTD327810:NTE327810 OCZ327810:ODA327810 OMV327810:OMW327810 OWR327810:OWS327810 PGN327810:PGO327810 PQJ327810:PQK327810 QAF327810:QAG327810 QKB327810:QKC327810 QTX327810:QTY327810 RDT327810:RDU327810 RNP327810:RNQ327810 RXL327810:RXM327810 SHH327810:SHI327810 SRD327810:SRE327810 TAZ327810:TBA327810 TKV327810:TKW327810 TUR327810:TUS327810 UEN327810:UEO327810 UOJ327810:UOK327810 UYF327810:UYG327810 VIB327810:VIC327810 VRX327810:VRY327810 WBT327810:WBU327810 WLP327810:WLQ327810 WVL327810:WVM327810 D393346:E393346 IZ393346:JA393346 SV393346:SW393346 ACR393346:ACS393346 AMN393346:AMO393346 AWJ393346:AWK393346 BGF393346:BGG393346 BQB393346:BQC393346 BZX393346:BZY393346 CJT393346:CJU393346 CTP393346:CTQ393346 DDL393346:DDM393346 DNH393346:DNI393346 DXD393346:DXE393346 EGZ393346:EHA393346 EQV393346:EQW393346 FAR393346:FAS393346 FKN393346:FKO393346 FUJ393346:FUK393346 GEF393346:GEG393346 GOB393346:GOC393346 GXX393346:GXY393346 HHT393346:HHU393346 HRP393346:HRQ393346 IBL393346:IBM393346 ILH393346:ILI393346 IVD393346:IVE393346 JEZ393346:JFA393346 JOV393346:JOW393346 JYR393346:JYS393346 KIN393346:KIO393346 KSJ393346:KSK393346 LCF393346:LCG393346 LMB393346:LMC393346 LVX393346:LVY393346 MFT393346:MFU393346 MPP393346:MPQ393346 MZL393346:MZM393346 NJH393346:NJI393346 NTD393346:NTE393346 OCZ393346:ODA393346 OMV393346:OMW393346 OWR393346:OWS393346 PGN393346:PGO393346 PQJ393346:PQK393346 QAF393346:QAG393346 QKB393346:QKC393346 QTX393346:QTY393346 RDT393346:RDU393346 RNP393346:RNQ393346 RXL393346:RXM393346 SHH393346:SHI393346 SRD393346:SRE393346 TAZ393346:TBA393346 TKV393346:TKW393346 TUR393346:TUS393346 UEN393346:UEO393346 UOJ393346:UOK393346 UYF393346:UYG393346 VIB393346:VIC393346 VRX393346:VRY393346 WBT393346:WBU393346 WLP393346:WLQ393346 WVL393346:WVM393346 D458882:E458882 IZ458882:JA458882 SV458882:SW458882 ACR458882:ACS458882 AMN458882:AMO458882 AWJ458882:AWK458882 BGF458882:BGG458882 BQB458882:BQC458882 BZX458882:BZY458882 CJT458882:CJU458882 CTP458882:CTQ458882 DDL458882:DDM458882 DNH458882:DNI458882 DXD458882:DXE458882 EGZ458882:EHA458882 EQV458882:EQW458882 FAR458882:FAS458882 FKN458882:FKO458882 FUJ458882:FUK458882 GEF458882:GEG458882 GOB458882:GOC458882 GXX458882:GXY458882 HHT458882:HHU458882 HRP458882:HRQ458882 IBL458882:IBM458882 ILH458882:ILI458882 IVD458882:IVE458882 JEZ458882:JFA458882 JOV458882:JOW458882 JYR458882:JYS458882 KIN458882:KIO458882 KSJ458882:KSK458882 LCF458882:LCG458882 LMB458882:LMC458882 LVX458882:LVY458882 MFT458882:MFU458882 MPP458882:MPQ458882 MZL458882:MZM458882 NJH458882:NJI458882 NTD458882:NTE458882 OCZ458882:ODA458882 OMV458882:OMW458882 OWR458882:OWS458882 PGN458882:PGO458882 PQJ458882:PQK458882 QAF458882:QAG458882 QKB458882:QKC458882 QTX458882:QTY458882 RDT458882:RDU458882 RNP458882:RNQ458882 RXL458882:RXM458882 SHH458882:SHI458882 SRD458882:SRE458882 TAZ458882:TBA458882 TKV458882:TKW458882 TUR458882:TUS458882 UEN458882:UEO458882 UOJ458882:UOK458882 UYF458882:UYG458882 VIB458882:VIC458882 VRX458882:VRY458882 WBT458882:WBU458882 WLP458882:WLQ458882 WVL458882:WVM458882 D524418:E524418 IZ524418:JA524418 SV524418:SW524418 ACR524418:ACS524418 AMN524418:AMO524418 AWJ524418:AWK524418 BGF524418:BGG524418 BQB524418:BQC524418 BZX524418:BZY524418 CJT524418:CJU524418 CTP524418:CTQ524418 DDL524418:DDM524418 DNH524418:DNI524418 DXD524418:DXE524418 EGZ524418:EHA524418 EQV524418:EQW524418 FAR524418:FAS524418 FKN524418:FKO524418 FUJ524418:FUK524418 GEF524418:GEG524418 GOB524418:GOC524418 GXX524418:GXY524418 HHT524418:HHU524418 HRP524418:HRQ524418 IBL524418:IBM524418 ILH524418:ILI524418 IVD524418:IVE524418 JEZ524418:JFA524418 JOV524418:JOW524418 JYR524418:JYS524418 KIN524418:KIO524418 KSJ524418:KSK524418 LCF524418:LCG524418 LMB524418:LMC524418 LVX524418:LVY524418 MFT524418:MFU524418 MPP524418:MPQ524418 MZL524418:MZM524418 NJH524418:NJI524418 NTD524418:NTE524418 OCZ524418:ODA524418 OMV524418:OMW524418 OWR524418:OWS524418 PGN524418:PGO524418 PQJ524418:PQK524418 QAF524418:QAG524418 QKB524418:QKC524418 QTX524418:QTY524418 RDT524418:RDU524418 RNP524418:RNQ524418 RXL524418:RXM524418 SHH524418:SHI524418 SRD524418:SRE524418 TAZ524418:TBA524418 TKV524418:TKW524418 TUR524418:TUS524418 UEN524418:UEO524418 UOJ524418:UOK524418 UYF524418:UYG524418 VIB524418:VIC524418 VRX524418:VRY524418 WBT524418:WBU524418 WLP524418:WLQ524418 WVL524418:WVM524418 D589954:E589954 IZ589954:JA589954 SV589954:SW589954 ACR589954:ACS589954 AMN589954:AMO589954 AWJ589954:AWK589954 BGF589954:BGG589954 BQB589954:BQC589954 BZX589954:BZY589954 CJT589954:CJU589954 CTP589954:CTQ589954 DDL589954:DDM589954 DNH589954:DNI589954 DXD589954:DXE589954 EGZ589954:EHA589954 EQV589954:EQW589954 FAR589954:FAS589954 FKN589954:FKO589954 FUJ589954:FUK589954 GEF589954:GEG589954 GOB589954:GOC589954 GXX589954:GXY589954 HHT589954:HHU589954 HRP589954:HRQ589954 IBL589954:IBM589954 ILH589954:ILI589954 IVD589954:IVE589954 JEZ589954:JFA589954 JOV589954:JOW589954 JYR589954:JYS589954 KIN589954:KIO589954 KSJ589954:KSK589954 LCF589954:LCG589954 LMB589954:LMC589954 LVX589954:LVY589954 MFT589954:MFU589954 MPP589954:MPQ589954 MZL589954:MZM589954 NJH589954:NJI589954 NTD589954:NTE589954 OCZ589954:ODA589954 OMV589954:OMW589954 OWR589954:OWS589954 PGN589954:PGO589954 PQJ589954:PQK589954 QAF589954:QAG589954 QKB589954:QKC589954 QTX589954:QTY589954 RDT589954:RDU589954 RNP589954:RNQ589954 RXL589954:RXM589954 SHH589954:SHI589954 SRD589954:SRE589954 TAZ589954:TBA589954 TKV589954:TKW589954 TUR589954:TUS589954 UEN589954:UEO589954 UOJ589954:UOK589954 UYF589954:UYG589954 VIB589954:VIC589954 VRX589954:VRY589954 WBT589954:WBU589954 WLP589954:WLQ589954 WVL589954:WVM589954 D655490:E655490 IZ655490:JA655490 SV655490:SW655490 ACR655490:ACS655490 AMN655490:AMO655490 AWJ655490:AWK655490 BGF655490:BGG655490 BQB655490:BQC655490 BZX655490:BZY655490 CJT655490:CJU655490 CTP655490:CTQ655490 DDL655490:DDM655490 DNH655490:DNI655490 DXD655490:DXE655490 EGZ655490:EHA655490 EQV655490:EQW655490 FAR655490:FAS655490 FKN655490:FKO655490 FUJ655490:FUK655490 GEF655490:GEG655490 GOB655490:GOC655490 GXX655490:GXY655490 HHT655490:HHU655490 HRP655490:HRQ655490 IBL655490:IBM655490 ILH655490:ILI655490 IVD655490:IVE655490 JEZ655490:JFA655490 JOV655490:JOW655490 JYR655490:JYS655490 KIN655490:KIO655490 KSJ655490:KSK655490 LCF655490:LCG655490 LMB655490:LMC655490 LVX655490:LVY655490 MFT655490:MFU655490 MPP655490:MPQ655490 MZL655490:MZM655490 NJH655490:NJI655490 NTD655490:NTE655490 OCZ655490:ODA655490 OMV655490:OMW655490 OWR655490:OWS655490 PGN655490:PGO655490 PQJ655490:PQK655490 QAF655490:QAG655490 QKB655490:QKC655490 QTX655490:QTY655490 RDT655490:RDU655490 RNP655490:RNQ655490 RXL655490:RXM655490 SHH655490:SHI655490 SRD655490:SRE655490 TAZ655490:TBA655490 TKV655490:TKW655490 TUR655490:TUS655490 UEN655490:UEO655490 UOJ655490:UOK655490 UYF655490:UYG655490 VIB655490:VIC655490 VRX655490:VRY655490 WBT655490:WBU655490 WLP655490:WLQ655490 WVL655490:WVM655490 D721026:E721026 IZ721026:JA721026 SV721026:SW721026 ACR721026:ACS721026 AMN721026:AMO721026 AWJ721026:AWK721026 BGF721026:BGG721026 BQB721026:BQC721026 BZX721026:BZY721026 CJT721026:CJU721026 CTP721026:CTQ721026 DDL721026:DDM721026 DNH721026:DNI721026 DXD721026:DXE721026 EGZ721026:EHA721026 EQV721026:EQW721026 FAR721026:FAS721026 FKN721026:FKO721026 FUJ721026:FUK721026 GEF721026:GEG721026 GOB721026:GOC721026 GXX721026:GXY721026 HHT721026:HHU721026 HRP721026:HRQ721026 IBL721026:IBM721026 ILH721026:ILI721026 IVD721026:IVE721026 JEZ721026:JFA721026 JOV721026:JOW721026 JYR721026:JYS721026 KIN721026:KIO721026 KSJ721026:KSK721026 LCF721026:LCG721026 LMB721026:LMC721026 LVX721026:LVY721026 MFT721026:MFU721026 MPP721026:MPQ721026 MZL721026:MZM721026 NJH721026:NJI721026 NTD721026:NTE721026 OCZ721026:ODA721026 OMV721026:OMW721026 OWR721026:OWS721026 PGN721026:PGO721026 PQJ721026:PQK721026 QAF721026:QAG721026 QKB721026:QKC721026 QTX721026:QTY721026 RDT721026:RDU721026 RNP721026:RNQ721026 RXL721026:RXM721026 SHH721026:SHI721026 SRD721026:SRE721026 TAZ721026:TBA721026 TKV721026:TKW721026 TUR721026:TUS721026 UEN721026:UEO721026 UOJ721026:UOK721026 UYF721026:UYG721026 VIB721026:VIC721026 VRX721026:VRY721026 WBT721026:WBU721026 WLP721026:WLQ721026 WVL721026:WVM721026 D786562:E786562 IZ786562:JA786562 SV786562:SW786562 ACR786562:ACS786562 AMN786562:AMO786562 AWJ786562:AWK786562 BGF786562:BGG786562 BQB786562:BQC786562 BZX786562:BZY786562 CJT786562:CJU786562 CTP786562:CTQ786562 DDL786562:DDM786562 DNH786562:DNI786562 DXD786562:DXE786562 EGZ786562:EHA786562 EQV786562:EQW786562 FAR786562:FAS786562 FKN786562:FKO786562 FUJ786562:FUK786562 GEF786562:GEG786562 GOB786562:GOC786562 GXX786562:GXY786562 HHT786562:HHU786562 HRP786562:HRQ786562 IBL786562:IBM786562 ILH786562:ILI786562 IVD786562:IVE786562 JEZ786562:JFA786562 JOV786562:JOW786562 JYR786562:JYS786562 KIN786562:KIO786562 KSJ786562:KSK786562 LCF786562:LCG786562 LMB786562:LMC786562 LVX786562:LVY786562 MFT786562:MFU786562 MPP786562:MPQ786562 MZL786562:MZM786562 NJH786562:NJI786562 NTD786562:NTE786562 OCZ786562:ODA786562 OMV786562:OMW786562 OWR786562:OWS786562 PGN786562:PGO786562 PQJ786562:PQK786562 QAF786562:QAG786562 QKB786562:QKC786562 QTX786562:QTY786562 RDT786562:RDU786562 RNP786562:RNQ786562 RXL786562:RXM786562 SHH786562:SHI786562 SRD786562:SRE786562 TAZ786562:TBA786562 TKV786562:TKW786562 TUR786562:TUS786562 UEN786562:UEO786562 UOJ786562:UOK786562 UYF786562:UYG786562 VIB786562:VIC786562 VRX786562:VRY786562 WBT786562:WBU786562 WLP786562:WLQ786562 WVL786562:WVM786562 D852098:E852098 IZ852098:JA852098 SV852098:SW852098 ACR852098:ACS852098 AMN852098:AMO852098 AWJ852098:AWK852098 BGF852098:BGG852098 BQB852098:BQC852098 BZX852098:BZY852098 CJT852098:CJU852098 CTP852098:CTQ852098 DDL852098:DDM852098 DNH852098:DNI852098 DXD852098:DXE852098 EGZ852098:EHA852098 EQV852098:EQW852098 FAR852098:FAS852098 FKN852098:FKO852098 FUJ852098:FUK852098 GEF852098:GEG852098 GOB852098:GOC852098 GXX852098:GXY852098 HHT852098:HHU852098 HRP852098:HRQ852098 IBL852098:IBM852098 ILH852098:ILI852098 IVD852098:IVE852098 JEZ852098:JFA852098 JOV852098:JOW852098 JYR852098:JYS852098 KIN852098:KIO852098 KSJ852098:KSK852098 LCF852098:LCG852098 LMB852098:LMC852098 LVX852098:LVY852098 MFT852098:MFU852098 MPP852098:MPQ852098 MZL852098:MZM852098 NJH852098:NJI852098 NTD852098:NTE852098 OCZ852098:ODA852098 OMV852098:OMW852098 OWR852098:OWS852098 PGN852098:PGO852098 PQJ852098:PQK852098 QAF852098:QAG852098 QKB852098:QKC852098 QTX852098:QTY852098 RDT852098:RDU852098 RNP852098:RNQ852098 RXL852098:RXM852098 SHH852098:SHI852098 SRD852098:SRE852098 TAZ852098:TBA852098 TKV852098:TKW852098 TUR852098:TUS852098 UEN852098:UEO852098 UOJ852098:UOK852098 UYF852098:UYG852098 VIB852098:VIC852098 VRX852098:VRY852098 WBT852098:WBU852098 WLP852098:WLQ852098 WVL852098:WVM852098 D917634:E917634 IZ917634:JA917634 SV917634:SW917634 ACR917634:ACS917634 AMN917634:AMO917634 AWJ917634:AWK917634 BGF917634:BGG917634 BQB917634:BQC917634 BZX917634:BZY917634 CJT917634:CJU917634 CTP917634:CTQ917634 DDL917634:DDM917634 DNH917634:DNI917634 DXD917634:DXE917634 EGZ917634:EHA917634 EQV917634:EQW917634 FAR917634:FAS917634 FKN917634:FKO917634 FUJ917634:FUK917634 GEF917634:GEG917634 GOB917634:GOC917634 GXX917634:GXY917634 HHT917634:HHU917634 HRP917634:HRQ917634 IBL917634:IBM917634 ILH917634:ILI917634 IVD917634:IVE917634 JEZ917634:JFA917634 JOV917634:JOW917634 JYR917634:JYS917634 KIN917634:KIO917634 KSJ917634:KSK917634 LCF917634:LCG917634 LMB917634:LMC917634 LVX917634:LVY917634 MFT917634:MFU917634 MPP917634:MPQ917634 MZL917634:MZM917634 NJH917634:NJI917634 NTD917634:NTE917634 OCZ917634:ODA917634 OMV917634:OMW917634 OWR917634:OWS917634 PGN917634:PGO917634 PQJ917634:PQK917634 QAF917634:QAG917634 QKB917634:QKC917634 QTX917634:QTY917634 RDT917634:RDU917634 RNP917634:RNQ917634 RXL917634:RXM917634 SHH917634:SHI917634 SRD917634:SRE917634 TAZ917634:TBA917634 TKV917634:TKW917634 TUR917634:TUS917634 UEN917634:UEO917634 UOJ917634:UOK917634 UYF917634:UYG917634 VIB917634:VIC917634 VRX917634:VRY917634 WBT917634:WBU917634 WLP917634:WLQ917634 WVL917634:WVM917634 D983170:E983170 IZ983170:JA983170 SV983170:SW983170 ACR983170:ACS983170 AMN983170:AMO983170 AWJ983170:AWK983170 BGF983170:BGG983170 BQB983170:BQC983170 BZX983170:BZY983170 CJT983170:CJU983170 CTP983170:CTQ983170 DDL983170:DDM983170 DNH983170:DNI983170 DXD983170:DXE983170 EGZ983170:EHA983170 EQV983170:EQW983170 FAR983170:FAS983170 FKN983170:FKO983170 FUJ983170:FUK983170 GEF983170:GEG983170 GOB983170:GOC983170 GXX983170:GXY983170 HHT983170:HHU983170 HRP983170:HRQ983170 IBL983170:IBM983170 ILH983170:ILI983170 IVD983170:IVE983170 JEZ983170:JFA983170 JOV983170:JOW983170 JYR983170:JYS983170 KIN983170:KIO983170 KSJ983170:KSK983170 LCF983170:LCG983170 LMB983170:LMC983170 LVX983170:LVY983170 MFT983170:MFU983170 MPP983170:MPQ983170 MZL983170:MZM983170 NJH983170:NJI983170 NTD983170:NTE983170 OCZ983170:ODA983170 OMV983170:OMW983170 OWR983170:OWS983170 PGN983170:PGO983170 PQJ983170:PQK983170 QAF983170:QAG983170 QKB983170:QKC983170 QTX983170:QTY983170 RDT983170:RDU983170 RNP983170:RNQ983170 RXL983170:RXM983170 SHH983170:SHI983170 SRD983170:SRE983170 TAZ983170:TBA983170 TKV983170:TKW983170 TUR983170:TUS983170 UEN983170:UEO983170 UOJ983170:UOK983170 UYF983170:UYG983170 VIB983170:VIC983170 VRX983170:VRY983170 WBT983170:WBU983170 WLP983170:WLQ983170 WVL983170:WVM983170 F16:N17 JB16:JJ17 SX16:TF17 ACT16:ADB17 AMP16:AMX17 AWL16:AWT17 BGH16:BGP17 BQD16:BQL17 BZZ16:CAH17 CJV16:CKD17 CTR16:CTZ17 DDN16:DDV17 DNJ16:DNR17 DXF16:DXN17 EHB16:EHJ17 EQX16:ERF17 FAT16:FBB17 FKP16:FKX17 FUL16:FUT17 GEH16:GEP17 GOD16:GOL17 GXZ16:GYH17 HHV16:HID17 HRR16:HRZ17 IBN16:IBV17 ILJ16:ILR17 IVF16:IVN17 JFB16:JFJ17 JOX16:JPF17 JYT16:JZB17 KIP16:KIX17 KSL16:KST17 LCH16:LCP17 LMD16:LML17 LVZ16:LWH17 MFV16:MGD17 MPR16:MPZ17 MZN16:MZV17 NJJ16:NJR17 NTF16:NTN17 ODB16:ODJ17 OMX16:ONF17 OWT16:OXB17 PGP16:PGX17 PQL16:PQT17 QAH16:QAP17 QKD16:QKL17 QTZ16:QUH17 RDV16:RED17 RNR16:RNZ17 RXN16:RXV17 SHJ16:SHR17 SRF16:SRN17 TBB16:TBJ17 TKX16:TLF17 TUT16:TVB17 UEP16:UEX17 UOL16:UOT17 UYH16:UYP17 VID16:VIL17 VRZ16:VSH17 WBV16:WCD17 WLR16:WLZ17 WVN16:WVV17 F65552:N65553 JB65552:JJ65553 SX65552:TF65553 ACT65552:ADB65553 AMP65552:AMX65553 AWL65552:AWT65553 BGH65552:BGP65553 BQD65552:BQL65553 BZZ65552:CAH65553 CJV65552:CKD65553 CTR65552:CTZ65553 DDN65552:DDV65553 DNJ65552:DNR65553 DXF65552:DXN65553 EHB65552:EHJ65553 EQX65552:ERF65553 FAT65552:FBB65553 FKP65552:FKX65553 FUL65552:FUT65553 GEH65552:GEP65553 GOD65552:GOL65553 GXZ65552:GYH65553 HHV65552:HID65553 HRR65552:HRZ65553 IBN65552:IBV65553 ILJ65552:ILR65553 IVF65552:IVN65553 JFB65552:JFJ65553 JOX65552:JPF65553 JYT65552:JZB65553 KIP65552:KIX65553 KSL65552:KST65553 LCH65552:LCP65553 LMD65552:LML65553 LVZ65552:LWH65553 MFV65552:MGD65553 MPR65552:MPZ65553 MZN65552:MZV65553 NJJ65552:NJR65553 NTF65552:NTN65553 ODB65552:ODJ65553 OMX65552:ONF65553 OWT65552:OXB65553 PGP65552:PGX65553 PQL65552:PQT65553 QAH65552:QAP65553 QKD65552:QKL65553 QTZ65552:QUH65553 RDV65552:RED65553 RNR65552:RNZ65553 RXN65552:RXV65553 SHJ65552:SHR65553 SRF65552:SRN65553 TBB65552:TBJ65553 TKX65552:TLF65553 TUT65552:TVB65553 UEP65552:UEX65553 UOL65552:UOT65553 UYH65552:UYP65553 VID65552:VIL65553 VRZ65552:VSH65553 WBV65552:WCD65553 WLR65552:WLZ65553 WVN65552:WVV65553 F131088:N131089 JB131088:JJ131089 SX131088:TF131089 ACT131088:ADB131089 AMP131088:AMX131089 AWL131088:AWT131089 BGH131088:BGP131089 BQD131088:BQL131089 BZZ131088:CAH131089 CJV131088:CKD131089 CTR131088:CTZ131089 DDN131088:DDV131089 DNJ131088:DNR131089 DXF131088:DXN131089 EHB131088:EHJ131089 EQX131088:ERF131089 FAT131088:FBB131089 FKP131088:FKX131089 FUL131088:FUT131089 GEH131088:GEP131089 GOD131088:GOL131089 GXZ131088:GYH131089 HHV131088:HID131089 HRR131088:HRZ131089 IBN131088:IBV131089 ILJ131088:ILR131089 IVF131088:IVN131089 JFB131088:JFJ131089 JOX131088:JPF131089 JYT131088:JZB131089 KIP131088:KIX131089 KSL131088:KST131089 LCH131088:LCP131089 LMD131088:LML131089 LVZ131088:LWH131089 MFV131088:MGD131089 MPR131088:MPZ131089 MZN131088:MZV131089 NJJ131088:NJR131089 NTF131088:NTN131089 ODB131088:ODJ131089 OMX131088:ONF131089 OWT131088:OXB131089 PGP131088:PGX131089 PQL131088:PQT131089 QAH131088:QAP131089 QKD131088:QKL131089 QTZ131088:QUH131089 RDV131088:RED131089 RNR131088:RNZ131089 RXN131088:RXV131089 SHJ131088:SHR131089 SRF131088:SRN131089 TBB131088:TBJ131089 TKX131088:TLF131089 TUT131088:TVB131089 UEP131088:UEX131089 UOL131088:UOT131089 UYH131088:UYP131089 VID131088:VIL131089 VRZ131088:VSH131089 WBV131088:WCD131089 WLR131088:WLZ131089 WVN131088:WVV131089 F196624:N196625 JB196624:JJ196625 SX196624:TF196625 ACT196624:ADB196625 AMP196624:AMX196625 AWL196624:AWT196625 BGH196624:BGP196625 BQD196624:BQL196625 BZZ196624:CAH196625 CJV196624:CKD196625 CTR196624:CTZ196625 DDN196624:DDV196625 DNJ196624:DNR196625 DXF196624:DXN196625 EHB196624:EHJ196625 EQX196624:ERF196625 FAT196624:FBB196625 FKP196624:FKX196625 FUL196624:FUT196625 GEH196624:GEP196625 GOD196624:GOL196625 GXZ196624:GYH196625 HHV196624:HID196625 HRR196624:HRZ196625 IBN196624:IBV196625 ILJ196624:ILR196625 IVF196624:IVN196625 JFB196624:JFJ196625 JOX196624:JPF196625 JYT196624:JZB196625 KIP196624:KIX196625 KSL196624:KST196625 LCH196624:LCP196625 LMD196624:LML196625 LVZ196624:LWH196625 MFV196624:MGD196625 MPR196624:MPZ196625 MZN196624:MZV196625 NJJ196624:NJR196625 NTF196624:NTN196625 ODB196624:ODJ196625 OMX196624:ONF196625 OWT196624:OXB196625 PGP196624:PGX196625 PQL196624:PQT196625 QAH196624:QAP196625 QKD196624:QKL196625 QTZ196624:QUH196625 RDV196624:RED196625 RNR196624:RNZ196625 RXN196624:RXV196625 SHJ196624:SHR196625 SRF196624:SRN196625 TBB196624:TBJ196625 TKX196624:TLF196625 TUT196624:TVB196625 UEP196624:UEX196625 UOL196624:UOT196625 UYH196624:UYP196625 VID196624:VIL196625 VRZ196624:VSH196625 WBV196624:WCD196625 WLR196624:WLZ196625 WVN196624:WVV196625 F262160:N262161 JB262160:JJ262161 SX262160:TF262161 ACT262160:ADB262161 AMP262160:AMX262161 AWL262160:AWT262161 BGH262160:BGP262161 BQD262160:BQL262161 BZZ262160:CAH262161 CJV262160:CKD262161 CTR262160:CTZ262161 DDN262160:DDV262161 DNJ262160:DNR262161 DXF262160:DXN262161 EHB262160:EHJ262161 EQX262160:ERF262161 FAT262160:FBB262161 FKP262160:FKX262161 FUL262160:FUT262161 GEH262160:GEP262161 GOD262160:GOL262161 GXZ262160:GYH262161 HHV262160:HID262161 HRR262160:HRZ262161 IBN262160:IBV262161 ILJ262160:ILR262161 IVF262160:IVN262161 JFB262160:JFJ262161 JOX262160:JPF262161 JYT262160:JZB262161 KIP262160:KIX262161 KSL262160:KST262161 LCH262160:LCP262161 LMD262160:LML262161 LVZ262160:LWH262161 MFV262160:MGD262161 MPR262160:MPZ262161 MZN262160:MZV262161 NJJ262160:NJR262161 NTF262160:NTN262161 ODB262160:ODJ262161 OMX262160:ONF262161 OWT262160:OXB262161 PGP262160:PGX262161 PQL262160:PQT262161 QAH262160:QAP262161 QKD262160:QKL262161 QTZ262160:QUH262161 RDV262160:RED262161 RNR262160:RNZ262161 RXN262160:RXV262161 SHJ262160:SHR262161 SRF262160:SRN262161 TBB262160:TBJ262161 TKX262160:TLF262161 TUT262160:TVB262161 UEP262160:UEX262161 UOL262160:UOT262161 UYH262160:UYP262161 VID262160:VIL262161 VRZ262160:VSH262161 WBV262160:WCD262161 WLR262160:WLZ262161 WVN262160:WVV262161 F327696:N327697 JB327696:JJ327697 SX327696:TF327697 ACT327696:ADB327697 AMP327696:AMX327697 AWL327696:AWT327697 BGH327696:BGP327697 BQD327696:BQL327697 BZZ327696:CAH327697 CJV327696:CKD327697 CTR327696:CTZ327697 DDN327696:DDV327697 DNJ327696:DNR327697 DXF327696:DXN327697 EHB327696:EHJ327697 EQX327696:ERF327697 FAT327696:FBB327697 FKP327696:FKX327697 FUL327696:FUT327697 GEH327696:GEP327697 GOD327696:GOL327697 GXZ327696:GYH327697 HHV327696:HID327697 HRR327696:HRZ327697 IBN327696:IBV327697 ILJ327696:ILR327697 IVF327696:IVN327697 JFB327696:JFJ327697 JOX327696:JPF327697 JYT327696:JZB327697 KIP327696:KIX327697 KSL327696:KST327697 LCH327696:LCP327697 LMD327696:LML327697 LVZ327696:LWH327697 MFV327696:MGD327697 MPR327696:MPZ327697 MZN327696:MZV327697 NJJ327696:NJR327697 NTF327696:NTN327697 ODB327696:ODJ327697 OMX327696:ONF327697 OWT327696:OXB327697 PGP327696:PGX327697 PQL327696:PQT327697 QAH327696:QAP327697 QKD327696:QKL327697 QTZ327696:QUH327697 RDV327696:RED327697 RNR327696:RNZ327697 RXN327696:RXV327697 SHJ327696:SHR327697 SRF327696:SRN327697 TBB327696:TBJ327697 TKX327696:TLF327697 TUT327696:TVB327697 UEP327696:UEX327697 UOL327696:UOT327697 UYH327696:UYP327697 VID327696:VIL327697 VRZ327696:VSH327697 WBV327696:WCD327697 WLR327696:WLZ327697 WVN327696:WVV327697 F393232:N393233 JB393232:JJ393233 SX393232:TF393233 ACT393232:ADB393233 AMP393232:AMX393233 AWL393232:AWT393233 BGH393232:BGP393233 BQD393232:BQL393233 BZZ393232:CAH393233 CJV393232:CKD393233 CTR393232:CTZ393233 DDN393232:DDV393233 DNJ393232:DNR393233 DXF393232:DXN393233 EHB393232:EHJ393233 EQX393232:ERF393233 FAT393232:FBB393233 FKP393232:FKX393233 FUL393232:FUT393233 GEH393232:GEP393233 GOD393232:GOL393233 GXZ393232:GYH393233 HHV393232:HID393233 HRR393232:HRZ393233 IBN393232:IBV393233 ILJ393232:ILR393233 IVF393232:IVN393233 JFB393232:JFJ393233 JOX393232:JPF393233 JYT393232:JZB393233 KIP393232:KIX393233 KSL393232:KST393233 LCH393232:LCP393233 LMD393232:LML393233 LVZ393232:LWH393233 MFV393232:MGD393233 MPR393232:MPZ393233 MZN393232:MZV393233 NJJ393232:NJR393233 NTF393232:NTN393233 ODB393232:ODJ393233 OMX393232:ONF393233 OWT393232:OXB393233 PGP393232:PGX393233 PQL393232:PQT393233 QAH393232:QAP393233 QKD393232:QKL393233 QTZ393232:QUH393233 RDV393232:RED393233 RNR393232:RNZ393233 RXN393232:RXV393233 SHJ393232:SHR393233 SRF393232:SRN393233 TBB393232:TBJ393233 TKX393232:TLF393233 TUT393232:TVB393233 UEP393232:UEX393233 UOL393232:UOT393233 UYH393232:UYP393233 VID393232:VIL393233 VRZ393232:VSH393233 WBV393232:WCD393233 WLR393232:WLZ393233 WVN393232:WVV393233 F458768:N458769 JB458768:JJ458769 SX458768:TF458769 ACT458768:ADB458769 AMP458768:AMX458769 AWL458768:AWT458769 BGH458768:BGP458769 BQD458768:BQL458769 BZZ458768:CAH458769 CJV458768:CKD458769 CTR458768:CTZ458769 DDN458768:DDV458769 DNJ458768:DNR458769 DXF458768:DXN458769 EHB458768:EHJ458769 EQX458768:ERF458769 FAT458768:FBB458769 FKP458768:FKX458769 FUL458768:FUT458769 GEH458768:GEP458769 GOD458768:GOL458769 GXZ458768:GYH458769 HHV458768:HID458769 HRR458768:HRZ458769 IBN458768:IBV458769 ILJ458768:ILR458769 IVF458768:IVN458769 JFB458768:JFJ458769 JOX458768:JPF458769 JYT458768:JZB458769 KIP458768:KIX458769 KSL458768:KST458769 LCH458768:LCP458769 LMD458768:LML458769 LVZ458768:LWH458769 MFV458768:MGD458769 MPR458768:MPZ458769 MZN458768:MZV458769 NJJ458768:NJR458769 NTF458768:NTN458769 ODB458768:ODJ458769 OMX458768:ONF458769 OWT458768:OXB458769 PGP458768:PGX458769 PQL458768:PQT458769 QAH458768:QAP458769 QKD458768:QKL458769 QTZ458768:QUH458769 RDV458768:RED458769 RNR458768:RNZ458769 RXN458768:RXV458769 SHJ458768:SHR458769 SRF458768:SRN458769 TBB458768:TBJ458769 TKX458768:TLF458769 TUT458768:TVB458769 UEP458768:UEX458769 UOL458768:UOT458769 UYH458768:UYP458769 VID458768:VIL458769 VRZ458768:VSH458769 WBV458768:WCD458769 WLR458768:WLZ458769 WVN458768:WVV458769 F524304:N524305 JB524304:JJ524305 SX524304:TF524305 ACT524304:ADB524305 AMP524304:AMX524305 AWL524304:AWT524305 BGH524304:BGP524305 BQD524304:BQL524305 BZZ524304:CAH524305 CJV524304:CKD524305 CTR524304:CTZ524305 DDN524304:DDV524305 DNJ524304:DNR524305 DXF524304:DXN524305 EHB524304:EHJ524305 EQX524304:ERF524305 FAT524304:FBB524305 FKP524304:FKX524305 FUL524304:FUT524305 GEH524304:GEP524305 GOD524304:GOL524305 GXZ524304:GYH524305 HHV524304:HID524305 HRR524304:HRZ524305 IBN524304:IBV524305 ILJ524304:ILR524305 IVF524304:IVN524305 JFB524304:JFJ524305 JOX524304:JPF524305 JYT524304:JZB524305 KIP524304:KIX524305 KSL524304:KST524305 LCH524304:LCP524305 LMD524304:LML524305 LVZ524304:LWH524305 MFV524304:MGD524305 MPR524304:MPZ524305 MZN524304:MZV524305 NJJ524304:NJR524305 NTF524304:NTN524305 ODB524304:ODJ524305 OMX524304:ONF524305 OWT524304:OXB524305 PGP524304:PGX524305 PQL524304:PQT524305 QAH524304:QAP524305 QKD524304:QKL524305 QTZ524304:QUH524305 RDV524304:RED524305 RNR524304:RNZ524305 RXN524304:RXV524305 SHJ524304:SHR524305 SRF524304:SRN524305 TBB524304:TBJ524305 TKX524304:TLF524305 TUT524304:TVB524305 UEP524304:UEX524305 UOL524304:UOT524305 UYH524304:UYP524305 VID524304:VIL524305 VRZ524304:VSH524305 WBV524304:WCD524305 WLR524304:WLZ524305 WVN524304:WVV524305 F589840:N589841 JB589840:JJ589841 SX589840:TF589841 ACT589840:ADB589841 AMP589840:AMX589841 AWL589840:AWT589841 BGH589840:BGP589841 BQD589840:BQL589841 BZZ589840:CAH589841 CJV589840:CKD589841 CTR589840:CTZ589841 DDN589840:DDV589841 DNJ589840:DNR589841 DXF589840:DXN589841 EHB589840:EHJ589841 EQX589840:ERF589841 FAT589840:FBB589841 FKP589840:FKX589841 FUL589840:FUT589841 GEH589840:GEP589841 GOD589840:GOL589841 GXZ589840:GYH589841 HHV589840:HID589841 HRR589840:HRZ589841 IBN589840:IBV589841 ILJ589840:ILR589841 IVF589840:IVN589841 JFB589840:JFJ589841 JOX589840:JPF589841 JYT589840:JZB589841 KIP589840:KIX589841 KSL589840:KST589841 LCH589840:LCP589841 LMD589840:LML589841 LVZ589840:LWH589841 MFV589840:MGD589841 MPR589840:MPZ589841 MZN589840:MZV589841 NJJ589840:NJR589841 NTF589840:NTN589841 ODB589840:ODJ589841 OMX589840:ONF589841 OWT589840:OXB589841 PGP589840:PGX589841 PQL589840:PQT589841 QAH589840:QAP589841 QKD589840:QKL589841 QTZ589840:QUH589841 RDV589840:RED589841 RNR589840:RNZ589841 RXN589840:RXV589841 SHJ589840:SHR589841 SRF589840:SRN589841 TBB589840:TBJ589841 TKX589840:TLF589841 TUT589840:TVB589841 UEP589840:UEX589841 UOL589840:UOT589841 UYH589840:UYP589841 VID589840:VIL589841 VRZ589840:VSH589841 WBV589840:WCD589841 WLR589840:WLZ589841 WVN589840:WVV589841 F655376:N655377 JB655376:JJ655377 SX655376:TF655377 ACT655376:ADB655377 AMP655376:AMX655377 AWL655376:AWT655377 BGH655376:BGP655377 BQD655376:BQL655377 BZZ655376:CAH655377 CJV655376:CKD655377 CTR655376:CTZ655377 DDN655376:DDV655377 DNJ655376:DNR655377 DXF655376:DXN655377 EHB655376:EHJ655377 EQX655376:ERF655377 FAT655376:FBB655377 FKP655376:FKX655377 FUL655376:FUT655377 GEH655376:GEP655377 GOD655376:GOL655377 GXZ655376:GYH655377 HHV655376:HID655377 HRR655376:HRZ655377 IBN655376:IBV655377 ILJ655376:ILR655377 IVF655376:IVN655377 JFB655376:JFJ655377 JOX655376:JPF655377 JYT655376:JZB655377 KIP655376:KIX655377 KSL655376:KST655377 LCH655376:LCP655377 LMD655376:LML655377 LVZ655376:LWH655377 MFV655376:MGD655377 MPR655376:MPZ655377 MZN655376:MZV655377 NJJ655376:NJR655377 NTF655376:NTN655377 ODB655376:ODJ655377 OMX655376:ONF655377 OWT655376:OXB655377 PGP655376:PGX655377 PQL655376:PQT655377 QAH655376:QAP655377 QKD655376:QKL655377 QTZ655376:QUH655377 RDV655376:RED655377 RNR655376:RNZ655377 RXN655376:RXV655377 SHJ655376:SHR655377 SRF655376:SRN655377 TBB655376:TBJ655377 TKX655376:TLF655377 TUT655376:TVB655377 UEP655376:UEX655377 UOL655376:UOT655377 UYH655376:UYP655377 VID655376:VIL655377 VRZ655376:VSH655377 WBV655376:WCD655377 WLR655376:WLZ655377 WVN655376:WVV655377 F720912:N720913 JB720912:JJ720913 SX720912:TF720913 ACT720912:ADB720913 AMP720912:AMX720913 AWL720912:AWT720913 BGH720912:BGP720913 BQD720912:BQL720913 BZZ720912:CAH720913 CJV720912:CKD720913 CTR720912:CTZ720913 DDN720912:DDV720913 DNJ720912:DNR720913 DXF720912:DXN720913 EHB720912:EHJ720913 EQX720912:ERF720913 FAT720912:FBB720913 FKP720912:FKX720913 FUL720912:FUT720913 GEH720912:GEP720913 GOD720912:GOL720913 GXZ720912:GYH720913 HHV720912:HID720913 HRR720912:HRZ720913 IBN720912:IBV720913 ILJ720912:ILR720913 IVF720912:IVN720913 JFB720912:JFJ720913 JOX720912:JPF720913 JYT720912:JZB720913 KIP720912:KIX720913 KSL720912:KST720913 LCH720912:LCP720913 LMD720912:LML720913 LVZ720912:LWH720913 MFV720912:MGD720913 MPR720912:MPZ720913 MZN720912:MZV720913 NJJ720912:NJR720913 NTF720912:NTN720913 ODB720912:ODJ720913 OMX720912:ONF720913 OWT720912:OXB720913 PGP720912:PGX720913 PQL720912:PQT720913 QAH720912:QAP720913 QKD720912:QKL720913 QTZ720912:QUH720913 RDV720912:RED720913 RNR720912:RNZ720913 RXN720912:RXV720913 SHJ720912:SHR720913 SRF720912:SRN720913 TBB720912:TBJ720913 TKX720912:TLF720913 TUT720912:TVB720913 UEP720912:UEX720913 UOL720912:UOT720913 UYH720912:UYP720913 VID720912:VIL720913 VRZ720912:VSH720913 WBV720912:WCD720913 WLR720912:WLZ720913 WVN720912:WVV720913 F786448:N786449 JB786448:JJ786449 SX786448:TF786449 ACT786448:ADB786449 AMP786448:AMX786449 AWL786448:AWT786449 BGH786448:BGP786449 BQD786448:BQL786449 BZZ786448:CAH786449 CJV786448:CKD786449 CTR786448:CTZ786449 DDN786448:DDV786449 DNJ786448:DNR786449 DXF786448:DXN786449 EHB786448:EHJ786449 EQX786448:ERF786449 FAT786448:FBB786449 FKP786448:FKX786449 FUL786448:FUT786449 GEH786448:GEP786449 GOD786448:GOL786449 GXZ786448:GYH786449 HHV786448:HID786449 HRR786448:HRZ786449 IBN786448:IBV786449 ILJ786448:ILR786449 IVF786448:IVN786449 JFB786448:JFJ786449 JOX786448:JPF786449 JYT786448:JZB786449 KIP786448:KIX786449 KSL786448:KST786449 LCH786448:LCP786449 LMD786448:LML786449 LVZ786448:LWH786449 MFV786448:MGD786449 MPR786448:MPZ786449 MZN786448:MZV786449 NJJ786448:NJR786449 NTF786448:NTN786449 ODB786448:ODJ786449 OMX786448:ONF786449 OWT786448:OXB786449 PGP786448:PGX786449 PQL786448:PQT786449 QAH786448:QAP786449 QKD786448:QKL786449 QTZ786448:QUH786449 RDV786448:RED786449 RNR786448:RNZ786449 RXN786448:RXV786449 SHJ786448:SHR786449 SRF786448:SRN786449 TBB786448:TBJ786449 TKX786448:TLF786449 TUT786448:TVB786449 UEP786448:UEX786449 UOL786448:UOT786449 UYH786448:UYP786449 VID786448:VIL786449 VRZ786448:VSH786449 WBV786448:WCD786449 WLR786448:WLZ786449 WVN786448:WVV786449 F851984:N851985 JB851984:JJ851985 SX851984:TF851985 ACT851984:ADB851985 AMP851984:AMX851985 AWL851984:AWT851985 BGH851984:BGP851985 BQD851984:BQL851985 BZZ851984:CAH851985 CJV851984:CKD851985 CTR851984:CTZ851985 DDN851984:DDV851985 DNJ851984:DNR851985 DXF851984:DXN851985 EHB851984:EHJ851985 EQX851984:ERF851985 FAT851984:FBB851985 FKP851984:FKX851985 FUL851984:FUT851985 GEH851984:GEP851985 GOD851984:GOL851985 GXZ851984:GYH851985 HHV851984:HID851985 HRR851984:HRZ851985 IBN851984:IBV851985 ILJ851984:ILR851985 IVF851984:IVN851985 JFB851984:JFJ851985 JOX851984:JPF851985 JYT851984:JZB851985 KIP851984:KIX851985 KSL851984:KST851985 LCH851984:LCP851985 LMD851984:LML851985 LVZ851984:LWH851985 MFV851984:MGD851985 MPR851984:MPZ851985 MZN851984:MZV851985 NJJ851984:NJR851985 NTF851984:NTN851985 ODB851984:ODJ851985 OMX851984:ONF851985 OWT851984:OXB851985 PGP851984:PGX851985 PQL851984:PQT851985 QAH851984:QAP851985 QKD851984:QKL851985 QTZ851984:QUH851985 RDV851984:RED851985 RNR851984:RNZ851985 RXN851984:RXV851985 SHJ851984:SHR851985 SRF851984:SRN851985 TBB851984:TBJ851985 TKX851984:TLF851985 TUT851984:TVB851985 UEP851984:UEX851985 UOL851984:UOT851985 UYH851984:UYP851985 VID851984:VIL851985 VRZ851984:VSH851985 WBV851984:WCD851985 WLR851984:WLZ851985 WVN851984:WVV851985 F917520:N917521 JB917520:JJ917521 SX917520:TF917521 ACT917520:ADB917521 AMP917520:AMX917521 AWL917520:AWT917521 BGH917520:BGP917521 BQD917520:BQL917521 BZZ917520:CAH917521 CJV917520:CKD917521 CTR917520:CTZ917521 DDN917520:DDV917521 DNJ917520:DNR917521 DXF917520:DXN917521 EHB917520:EHJ917521 EQX917520:ERF917521 FAT917520:FBB917521 FKP917520:FKX917521 FUL917520:FUT917521 GEH917520:GEP917521 GOD917520:GOL917521 GXZ917520:GYH917521 HHV917520:HID917521 HRR917520:HRZ917521 IBN917520:IBV917521 ILJ917520:ILR917521 IVF917520:IVN917521 JFB917520:JFJ917521 JOX917520:JPF917521 JYT917520:JZB917521 KIP917520:KIX917521 KSL917520:KST917521 LCH917520:LCP917521 LMD917520:LML917521 LVZ917520:LWH917521 MFV917520:MGD917521 MPR917520:MPZ917521 MZN917520:MZV917521 NJJ917520:NJR917521 NTF917520:NTN917521 ODB917520:ODJ917521 OMX917520:ONF917521 OWT917520:OXB917521 PGP917520:PGX917521 PQL917520:PQT917521 QAH917520:QAP917521 QKD917520:QKL917521 QTZ917520:QUH917521 RDV917520:RED917521 RNR917520:RNZ917521 RXN917520:RXV917521 SHJ917520:SHR917521 SRF917520:SRN917521 TBB917520:TBJ917521 TKX917520:TLF917521 TUT917520:TVB917521 UEP917520:UEX917521 UOL917520:UOT917521 UYH917520:UYP917521 VID917520:VIL917521 VRZ917520:VSH917521 WBV917520:WCD917521 WLR917520:WLZ917521 WVN917520:WVV917521 F983056:N983057 JB983056:JJ983057 SX983056:TF983057 ACT983056:ADB983057 AMP983056:AMX983057 AWL983056:AWT983057 BGH983056:BGP983057 BQD983056:BQL983057 BZZ983056:CAH983057 CJV983056:CKD983057 CTR983056:CTZ983057 DDN983056:DDV983057 DNJ983056:DNR983057 DXF983056:DXN983057 EHB983056:EHJ983057 EQX983056:ERF983057 FAT983056:FBB983057 FKP983056:FKX983057 FUL983056:FUT983057 GEH983056:GEP983057 GOD983056:GOL983057 GXZ983056:GYH983057 HHV983056:HID983057 HRR983056:HRZ983057 IBN983056:IBV983057 ILJ983056:ILR983057 IVF983056:IVN983057 JFB983056:JFJ983057 JOX983056:JPF983057 JYT983056:JZB983057 KIP983056:KIX983057 KSL983056:KST983057 LCH983056:LCP983057 LMD983056:LML983057 LVZ983056:LWH983057 MFV983056:MGD983057 MPR983056:MPZ983057 MZN983056:MZV983057 NJJ983056:NJR983057 NTF983056:NTN983057 ODB983056:ODJ983057 OMX983056:ONF983057 OWT983056:OXB983057 PGP983056:PGX983057 PQL983056:PQT983057 QAH983056:QAP983057 QKD983056:QKL983057 QTZ983056:QUH983057 RDV983056:RED983057 RNR983056:RNZ983057 RXN983056:RXV983057 SHJ983056:SHR983057 SRF983056:SRN983057 TBB983056:TBJ983057 TKX983056:TLF983057 TUT983056:TVB983057 UEP983056:UEX983057 UOL983056:UOT983057 UYH983056:UYP983057 VID983056:VIL983057 VRZ983056:VSH983057 WBV983056:WCD983057 WLR983056:WLZ983057 WVN983056:WVV983057 F19:N20 JB19:JJ20 SX19:TF20 ACT19:ADB20 AMP19:AMX20 AWL19:AWT20 BGH19:BGP20 BQD19:BQL20 BZZ19:CAH20 CJV19:CKD20 CTR19:CTZ20 DDN19:DDV20 DNJ19:DNR20 DXF19:DXN20 EHB19:EHJ20 EQX19:ERF20 FAT19:FBB20 FKP19:FKX20 FUL19:FUT20 GEH19:GEP20 GOD19:GOL20 GXZ19:GYH20 HHV19:HID20 HRR19:HRZ20 IBN19:IBV20 ILJ19:ILR20 IVF19:IVN20 JFB19:JFJ20 JOX19:JPF20 JYT19:JZB20 KIP19:KIX20 KSL19:KST20 LCH19:LCP20 LMD19:LML20 LVZ19:LWH20 MFV19:MGD20 MPR19:MPZ20 MZN19:MZV20 NJJ19:NJR20 NTF19:NTN20 ODB19:ODJ20 OMX19:ONF20 OWT19:OXB20 PGP19:PGX20 PQL19:PQT20 QAH19:QAP20 QKD19:QKL20 QTZ19:QUH20 RDV19:RED20 RNR19:RNZ20 RXN19:RXV20 SHJ19:SHR20 SRF19:SRN20 TBB19:TBJ20 TKX19:TLF20 TUT19:TVB20 UEP19:UEX20 UOL19:UOT20 UYH19:UYP20 VID19:VIL20 VRZ19:VSH20 WBV19:WCD20 WLR19:WLZ20 WVN19:WVV20 F65555:N65556 JB65555:JJ65556 SX65555:TF65556 ACT65555:ADB65556 AMP65555:AMX65556 AWL65555:AWT65556 BGH65555:BGP65556 BQD65555:BQL65556 BZZ65555:CAH65556 CJV65555:CKD65556 CTR65555:CTZ65556 DDN65555:DDV65556 DNJ65555:DNR65556 DXF65555:DXN65556 EHB65555:EHJ65556 EQX65555:ERF65556 FAT65555:FBB65556 FKP65555:FKX65556 FUL65555:FUT65556 GEH65555:GEP65556 GOD65555:GOL65556 GXZ65555:GYH65556 HHV65555:HID65556 HRR65555:HRZ65556 IBN65555:IBV65556 ILJ65555:ILR65556 IVF65555:IVN65556 JFB65555:JFJ65556 JOX65555:JPF65556 JYT65555:JZB65556 KIP65555:KIX65556 KSL65555:KST65556 LCH65555:LCP65556 LMD65555:LML65556 LVZ65555:LWH65556 MFV65555:MGD65556 MPR65555:MPZ65556 MZN65555:MZV65556 NJJ65555:NJR65556 NTF65555:NTN65556 ODB65555:ODJ65556 OMX65555:ONF65556 OWT65555:OXB65556 PGP65555:PGX65556 PQL65555:PQT65556 QAH65555:QAP65556 QKD65555:QKL65556 QTZ65555:QUH65556 RDV65555:RED65556 RNR65555:RNZ65556 RXN65555:RXV65556 SHJ65555:SHR65556 SRF65555:SRN65556 TBB65555:TBJ65556 TKX65555:TLF65556 TUT65555:TVB65556 UEP65555:UEX65556 UOL65555:UOT65556 UYH65555:UYP65556 VID65555:VIL65556 VRZ65555:VSH65556 WBV65555:WCD65556 WLR65555:WLZ65556 WVN65555:WVV65556 F131091:N131092 JB131091:JJ131092 SX131091:TF131092 ACT131091:ADB131092 AMP131091:AMX131092 AWL131091:AWT131092 BGH131091:BGP131092 BQD131091:BQL131092 BZZ131091:CAH131092 CJV131091:CKD131092 CTR131091:CTZ131092 DDN131091:DDV131092 DNJ131091:DNR131092 DXF131091:DXN131092 EHB131091:EHJ131092 EQX131091:ERF131092 FAT131091:FBB131092 FKP131091:FKX131092 FUL131091:FUT131092 GEH131091:GEP131092 GOD131091:GOL131092 GXZ131091:GYH131092 HHV131091:HID131092 HRR131091:HRZ131092 IBN131091:IBV131092 ILJ131091:ILR131092 IVF131091:IVN131092 JFB131091:JFJ131092 JOX131091:JPF131092 JYT131091:JZB131092 KIP131091:KIX131092 KSL131091:KST131092 LCH131091:LCP131092 LMD131091:LML131092 LVZ131091:LWH131092 MFV131091:MGD131092 MPR131091:MPZ131092 MZN131091:MZV131092 NJJ131091:NJR131092 NTF131091:NTN131092 ODB131091:ODJ131092 OMX131091:ONF131092 OWT131091:OXB131092 PGP131091:PGX131092 PQL131091:PQT131092 QAH131091:QAP131092 QKD131091:QKL131092 QTZ131091:QUH131092 RDV131091:RED131092 RNR131091:RNZ131092 RXN131091:RXV131092 SHJ131091:SHR131092 SRF131091:SRN131092 TBB131091:TBJ131092 TKX131091:TLF131092 TUT131091:TVB131092 UEP131091:UEX131092 UOL131091:UOT131092 UYH131091:UYP131092 VID131091:VIL131092 VRZ131091:VSH131092 WBV131091:WCD131092 WLR131091:WLZ131092 WVN131091:WVV131092 F196627:N196628 JB196627:JJ196628 SX196627:TF196628 ACT196627:ADB196628 AMP196627:AMX196628 AWL196627:AWT196628 BGH196627:BGP196628 BQD196627:BQL196628 BZZ196627:CAH196628 CJV196627:CKD196628 CTR196627:CTZ196628 DDN196627:DDV196628 DNJ196627:DNR196628 DXF196627:DXN196628 EHB196627:EHJ196628 EQX196627:ERF196628 FAT196627:FBB196628 FKP196627:FKX196628 FUL196627:FUT196628 GEH196627:GEP196628 GOD196627:GOL196628 GXZ196627:GYH196628 HHV196627:HID196628 HRR196627:HRZ196628 IBN196627:IBV196628 ILJ196627:ILR196628 IVF196627:IVN196628 JFB196627:JFJ196628 JOX196627:JPF196628 JYT196627:JZB196628 KIP196627:KIX196628 KSL196627:KST196628 LCH196627:LCP196628 LMD196627:LML196628 LVZ196627:LWH196628 MFV196627:MGD196628 MPR196627:MPZ196628 MZN196627:MZV196628 NJJ196627:NJR196628 NTF196627:NTN196628 ODB196627:ODJ196628 OMX196627:ONF196628 OWT196627:OXB196628 PGP196627:PGX196628 PQL196627:PQT196628 QAH196627:QAP196628 QKD196627:QKL196628 QTZ196627:QUH196628 RDV196627:RED196628 RNR196627:RNZ196628 RXN196627:RXV196628 SHJ196627:SHR196628 SRF196627:SRN196628 TBB196627:TBJ196628 TKX196627:TLF196628 TUT196627:TVB196628 UEP196627:UEX196628 UOL196627:UOT196628 UYH196627:UYP196628 VID196627:VIL196628 VRZ196627:VSH196628 WBV196627:WCD196628 WLR196627:WLZ196628 WVN196627:WVV196628 F262163:N262164 JB262163:JJ262164 SX262163:TF262164 ACT262163:ADB262164 AMP262163:AMX262164 AWL262163:AWT262164 BGH262163:BGP262164 BQD262163:BQL262164 BZZ262163:CAH262164 CJV262163:CKD262164 CTR262163:CTZ262164 DDN262163:DDV262164 DNJ262163:DNR262164 DXF262163:DXN262164 EHB262163:EHJ262164 EQX262163:ERF262164 FAT262163:FBB262164 FKP262163:FKX262164 FUL262163:FUT262164 GEH262163:GEP262164 GOD262163:GOL262164 GXZ262163:GYH262164 HHV262163:HID262164 HRR262163:HRZ262164 IBN262163:IBV262164 ILJ262163:ILR262164 IVF262163:IVN262164 JFB262163:JFJ262164 JOX262163:JPF262164 JYT262163:JZB262164 KIP262163:KIX262164 KSL262163:KST262164 LCH262163:LCP262164 LMD262163:LML262164 LVZ262163:LWH262164 MFV262163:MGD262164 MPR262163:MPZ262164 MZN262163:MZV262164 NJJ262163:NJR262164 NTF262163:NTN262164 ODB262163:ODJ262164 OMX262163:ONF262164 OWT262163:OXB262164 PGP262163:PGX262164 PQL262163:PQT262164 QAH262163:QAP262164 QKD262163:QKL262164 QTZ262163:QUH262164 RDV262163:RED262164 RNR262163:RNZ262164 RXN262163:RXV262164 SHJ262163:SHR262164 SRF262163:SRN262164 TBB262163:TBJ262164 TKX262163:TLF262164 TUT262163:TVB262164 UEP262163:UEX262164 UOL262163:UOT262164 UYH262163:UYP262164 VID262163:VIL262164 VRZ262163:VSH262164 WBV262163:WCD262164 WLR262163:WLZ262164 WVN262163:WVV262164 F327699:N327700 JB327699:JJ327700 SX327699:TF327700 ACT327699:ADB327700 AMP327699:AMX327700 AWL327699:AWT327700 BGH327699:BGP327700 BQD327699:BQL327700 BZZ327699:CAH327700 CJV327699:CKD327700 CTR327699:CTZ327700 DDN327699:DDV327700 DNJ327699:DNR327700 DXF327699:DXN327700 EHB327699:EHJ327700 EQX327699:ERF327700 FAT327699:FBB327700 FKP327699:FKX327700 FUL327699:FUT327700 GEH327699:GEP327700 GOD327699:GOL327700 GXZ327699:GYH327700 HHV327699:HID327700 HRR327699:HRZ327700 IBN327699:IBV327700 ILJ327699:ILR327700 IVF327699:IVN327700 JFB327699:JFJ327700 JOX327699:JPF327700 JYT327699:JZB327700 KIP327699:KIX327700 KSL327699:KST327700 LCH327699:LCP327700 LMD327699:LML327700 LVZ327699:LWH327700 MFV327699:MGD327700 MPR327699:MPZ327700 MZN327699:MZV327700 NJJ327699:NJR327700 NTF327699:NTN327700 ODB327699:ODJ327700 OMX327699:ONF327700 OWT327699:OXB327700 PGP327699:PGX327700 PQL327699:PQT327700 QAH327699:QAP327700 QKD327699:QKL327700 QTZ327699:QUH327700 RDV327699:RED327700 RNR327699:RNZ327700 RXN327699:RXV327700 SHJ327699:SHR327700 SRF327699:SRN327700 TBB327699:TBJ327700 TKX327699:TLF327700 TUT327699:TVB327700 UEP327699:UEX327700 UOL327699:UOT327700 UYH327699:UYP327700 VID327699:VIL327700 VRZ327699:VSH327700 WBV327699:WCD327700 WLR327699:WLZ327700 WVN327699:WVV327700 F393235:N393236 JB393235:JJ393236 SX393235:TF393236 ACT393235:ADB393236 AMP393235:AMX393236 AWL393235:AWT393236 BGH393235:BGP393236 BQD393235:BQL393236 BZZ393235:CAH393236 CJV393235:CKD393236 CTR393235:CTZ393236 DDN393235:DDV393236 DNJ393235:DNR393236 DXF393235:DXN393236 EHB393235:EHJ393236 EQX393235:ERF393236 FAT393235:FBB393236 FKP393235:FKX393236 FUL393235:FUT393236 GEH393235:GEP393236 GOD393235:GOL393236 GXZ393235:GYH393236 HHV393235:HID393236 HRR393235:HRZ393236 IBN393235:IBV393236 ILJ393235:ILR393236 IVF393235:IVN393236 JFB393235:JFJ393236 JOX393235:JPF393236 JYT393235:JZB393236 KIP393235:KIX393236 KSL393235:KST393236 LCH393235:LCP393236 LMD393235:LML393236 LVZ393235:LWH393236 MFV393235:MGD393236 MPR393235:MPZ393236 MZN393235:MZV393236 NJJ393235:NJR393236 NTF393235:NTN393236 ODB393235:ODJ393236 OMX393235:ONF393236 OWT393235:OXB393236 PGP393235:PGX393236 PQL393235:PQT393236 QAH393235:QAP393236 QKD393235:QKL393236 QTZ393235:QUH393236 RDV393235:RED393236 RNR393235:RNZ393236 RXN393235:RXV393236 SHJ393235:SHR393236 SRF393235:SRN393236 TBB393235:TBJ393236 TKX393235:TLF393236 TUT393235:TVB393236 UEP393235:UEX393236 UOL393235:UOT393236 UYH393235:UYP393236 VID393235:VIL393236 VRZ393235:VSH393236 WBV393235:WCD393236 WLR393235:WLZ393236 WVN393235:WVV393236 F458771:N458772 JB458771:JJ458772 SX458771:TF458772 ACT458771:ADB458772 AMP458771:AMX458772 AWL458771:AWT458772 BGH458771:BGP458772 BQD458771:BQL458772 BZZ458771:CAH458772 CJV458771:CKD458772 CTR458771:CTZ458772 DDN458771:DDV458772 DNJ458771:DNR458772 DXF458771:DXN458772 EHB458771:EHJ458772 EQX458771:ERF458772 FAT458771:FBB458772 FKP458771:FKX458772 FUL458771:FUT458772 GEH458771:GEP458772 GOD458771:GOL458772 GXZ458771:GYH458772 HHV458771:HID458772 HRR458771:HRZ458772 IBN458771:IBV458772 ILJ458771:ILR458772 IVF458771:IVN458772 JFB458771:JFJ458772 JOX458771:JPF458772 JYT458771:JZB458772 KIP458771:KIX458772 KSL458771:KST458772 LCH458771:LCP458772 LMD458771:LML458772 LVZ458771:LWH458772 MFV458771:MGD458772 MPR458771:MPZ458772 MZN458771:MZV458772 NJJ458771:NJR458772 NTF458771:NTN458772 ODB458771:ODJ458772 OMX458771:ONF458772 OWT458771:OXB458772 PGP458771:PGX458772 PQL458771:PQT458772 QAH458771:QAP458772 QKD458771:QKL458772 QTZ458771:QUH458772 RDV458771:RED458772 RNR458771:RNZ458772 RXN458771:RXV458772 SHJ458771:SHR458772 SRF458771:SRN458772 TBB458771:TBJ458772 TKX458771:TLF458772 TUT458771:TVB458772 UEP458771:UEX458772 UOL458771:UOT458772 UYH458771:UYP458772 VID458771:VIL458772 VRZ458771:VSH458772 WBV458771:WCD458772 WLR458771:WLZ458772 WVN458771:WVV458772 F524307:N524308 JB524307:JJ524308 SX524307:TF524308 ACT524307:ADB524308 AMP524307:AMX524308 AWL524307:AWT524308 BGH524307:BGP524308 BQD524307:BQL524308 BZZ524307:CAH524308 CJV524307:CKD524308 CTR524307:CTZ524308 DDN524307:DDV524308 DNJ524307:DNR524308 DXF524307:DXN524308 EHB524307:EHJ524308 EQX524307:ERF524308 FAT524307:FBB524308 FKP524307:FKX524308 FUL524307:FUT524308 GEH524307:GEP524308 GOD524307:GOL524308 GXZ524307:GYH524308 HHV524307:HID524308 HRR524307:HRZ524308 IBN524307:IBV524308 ILJ524307:ILR524308 IVF524307:IVN524308 JFB524307:JFJ524308 JOX524307:JPF524308 JYT524307:JZB524308 KIP524307:KIX524308 KSL524307:KST524308 LCH524307:LCP524308 LMD524307:LML524308 LVZ524307:LWH524308 MFV524307:MGD524308 MPR524307:MPZ524308 MZN524307:MZV524308 NJJ524307:NJR524308 NTF524307:NTN524308 ODB524307:ODJ524308 OMX524307:ONF524308 OWT524307:OXB524308 PGP524307:PGX524308 PQL524307:PQT524308 QAH524307:QAP524308 QKD524307:QKL524308 QTZ524307:QUH524308 RDV524307:RED524308 RNR524307:RNZ524308 RXN524307:RXV524308 SHJ524307:SHR524308 SRF524307:SRN524308 TBB524307:TBJ524308 TKX524307:TLF524308 TUT524307:TVB524308 UEP524307:UEX524308 UOL524307:UOT524308 UYH524307:UYP524308 VID524307:VIL524308 VRZ524307:VSH524308 WBV524307:WCD524308 WLR524307:WLZ524308 WVN524307:WVV524308 F589843:N589844 JB589843:JJ589844 SX589843:TF589844 ACT589843:ADB589844 AMP589843:AMX589844 AWL589843:AWT589844 BGH589843:BGP589844 BQD589843:BQL589844 BZZ589843:CAH589844 CJV589843:CKD589844 CTR589843:CTZ589844 DDN589843:DDV589844 DNJ589843:DNR589844 DXF589843:DXN589844 EHB589843:EHJ589844 EQX589843:ERF589844 FAT589843:FBB589844 FKP589843:FKX589844 FUL589843:FUT589844 GEH589843:GEP589844 GOD589843:GOL589844 GXZ589843:GYH589844 HHV589843:HID589844 HRR589843:HRZ589844 IBN589843:IBV589844 ILJ589843:ILR589844 IVF589843:IVN589844 JFB589843:JFJ589844 JOX589843:JPF589844 JYT589843:JZB589844 KIP589843:KIX589844 KSL589843:KST589844 LCH589843:LCP589844 LMD589843:LML589844 LVZ589843:LWH589844 MFV589843:MGD589844 MPR589843:MPZ589844 MZN589843:MZV589844 NJJ589843:NJR589844 NTF589843:NTN589844 ODB589843:ODJ589844 OMX589843:ONF589844 OWT589843:OXB589844 PGP589843:PGX589844 PQL589843:PQT589844 QAH589843:QAP589844 QKD589843:QKL589844 QTZ589843:QUH589844 RDV589843:RED589844 RNR589843:RNZ589844 RXN589843:RXV589844 SHJ589843:SHR589844 SRF589843:SRN589844 TBB589843:TBJ589844 TKX589843:TLF589844 TUT589843:TVB589844 UEP589843:UEX589844 UOL589843:UOT589844 UYH589843:UYP589844 VID589843:VIL589844 VRZ589843:VSH589844 WBV589843:WCD589844 WLR589843:WLZ589844 WVN589843:WVV589844 F655379:N655380 JB655379:JJ655380 SX655379:TF655380 ACT655379:ADB655380 AMP655379:AMX655380 AWL655379:AWT655380 BGH655379:BGP655380 BQD655379:BQL655380 BZZ655379:CAH655380 CJV655379:CKD655380 CTR655379:CTZ655380 DDN655379:DDV655380 DNJ655379:DNR655380 DXF655379:DXN655380 EHB655379:EHJ655380 EQX655379:ERF655380 FAT655379:FBB655380 FKP655379:FKX655380 FUL655379:FUT655380 GEH655379:GEP655380 GOD655379:GOL655380 GXZ655379:GYH655380 HHV655379:HID655380 HRR655379:HRZ655380 IBN655379:IBV655380 ILJ655379:ILR655380 IVF655379:IVN655380 JFB655379:JFJ655380 JOX655379:JPF655380 JYT655379:JZB655380 KIP655379:KIX655380 KSL655379:KST655380 LCH655379:LCP655380 LMD655379:LML655380 LVZ655379:LWH655380 MFV655379:MGD655380 MPR655379:MPZ655380 MZN655379:MZV655380 NJJ655379:NJR655380 NTF655379:NTN655380 ODB655379:ODJ655380 OMX655379:ONF655380 OWT655379:OXB655380 PGP655379:PGX655380 PQL655379:PQT655380 QAH655379:QAP655380 QKD655379:QKL655380 QTZ655379:QUH655380 RDV655379:RED655380 RNR655379:RNZ655380 RXN655379:RXV655380 SHJ655379:SHR655380 SRF655379:SRN655380 TBB655379:TBJ655380 TKX655379:TLF655380 TUT655379:TVB655380 UEP655379:UEX655380 UOL655379:UOT655380 UYH655379:UYP655380 VID655379:VIL655380 VRZ655379:VSH655380 WBV655379:WCD655380 WLR655379:WLZ655380 WVN655379:WVV655380 F720915:N720916 JB720915:JJ720916 SX720915:TF720916 ACT720915:ADB720916 AMP720915:AMX720916 AWL720915:AWT720916 BGH720915:BGP720916 BQD720915:BQL720916 BZZ720915:CAH720916 CJV720915:CKD720916 CTR720915:CTZ720916 DDN720915:DDV720916 DNJ720915:DNR720916 DXF720915:DXN720916 EHB720915:EHJ720916 EQX720915:ERF720916 FAT720915:FBB720916 FKP720915:FKX720916 FUL720915:FUT720916 GEH720915:GEP720916 GOD720915:GOL720916 GXZ720915:GYH720916 HHV720915:HID720916 HRR720915:HRZ720916 IBN720915:IBV720916 ILJ720915:ILR720916 IVF720915:IVN720916 JFB720915:JFJ720916 JOX720915:JPF720916 JYT720915:JZB720916 KIP720915:KIX720916 KSL720915:KST720916 LCH720915:LCP720916 LMD720915:LML720916 LVZ720915:LWH720916 MFV720915:MGD720916 MPR720915:MPZ720916 MZN720915:MZV720916 NJJ720915:NJR720916 NTF720915:NTN720916 ODB720915:ODJ720916 OMX720915:ONF720916 OWT720915:OXB720916 PGP720915:PGX720916 PQL720915:PQT720916 QAH720915:QAP720916 QKD720915:QKL720916 QTZ720915:QUH720916 RDV720915:RED720916 RNR720915:RNZ720916 RXN720915:RXV720916 SHJ720915:SHR720916 SRF720915:SRN720916 TBB720915:TBJ720916 TKX720915:TLF720916 TUT720915:TVB720916 UEP720915:UEX720916 UOL720915:UOT720916 UYH720915:UYP720916 VID720915:VIL720916 VRZ720915:VSH720916 WBV720915:WCD720916 WLR720915:WLZ720916 WVN720915:WVV720916 F786451:N786452 JB786451:JJ786452 SX786451:TF786452 ACT786451:ADB786452 AMP786451:AMX786452 AWL786451:AWT786452 BGH786451:BGP786452 BQD786451:BQL786452 BZZ786451:CAH786452 CJV786451:CKD786452 CTR786451:CTZ786452 DDN786451:DDV786452 DNJ786451:DNR786452 DXF786451:DXN786452 EHB786451:EHJ786452 EQX786451:ERF786452 FAT786451:FBB786452 FKP786451:FKX786452 FUL786451:FUT786452 GEH786451:GEP786452 GOD786451:GOL786452 GXZ786451:GYH786452 HHV786451:HID786452 HRR786451:HRZ786452 IBN786451:IBV786452 ILJ786451:ILR786452 IVF786451:IVN786452 JFB786451:JFJ786452 JOX786451:JPF786452 JYT786451:JZB786452 KIP786451:KIX786452 KSL786451:KST786452 LCH786451:LCP786452 LMD786451:LML786452 LVZ786451:LWH786452 MFV786451:MGD786452 MPR786451:MPZ786452 MZN786451:MZV786452 NJJ786451:NJR786452 NTF786451:NTN786452 ODB786451:ODJ786452 OMX786451:ONF786452 OWT786451:OXB786452 PGP786451:PGX786452 PQL786451:PQT786452 QAH786451:QAP786452 QKD786451:QKL786452 QTZ786451:QUH786452 RDV786451:RED786452 RNR786451:RNZ786452 RXN786451:RXV786452 SHJ786451:SHR786452 SRF786451:SRN786452 TBB786451:TBJ786452 TKX786451:TLF786452 TUT786451:TVB786452 UEP786451:UEX786452 UOL786451:UOT786452 UYH786451:UYP786452 VID786451:VIL786452 VRZ786451:VSH786452 WBV786451:WCD786452 WLR786451:WLZ786452 WVN786451:WVV786452 F851987:N851988 JB851987:JJ851988 SX851987:TF851988 ACT851987:ADB851988 AMP851987:AMX851988 AWL851987:AWT851988 BGH851987:BGP851988 BQD851987:BQL851988 BZZ851987:CAH851988 CJV851987:CKD851988 CTR851987:CTZ851988 DDN851987:DDV851988 DNJ851987:DNR851988 DXF851987:DXN851988 EHB851987:EHJ851988 EQX851987:ERF851988 FAT851987:FBB851988 FKP851987:FKX851988 FUL851987:FUT851988 GEH851987:GEP851988 GOD851987:GOL851988 GXZ851987:GYH851988 HHV851987:HID851988 HRR851987:HRZ851988 IBN851987:IBV851988 ILJ851987:ILR851988 IVF851987:IVN851988 JFB851987:JFJ851988 JOX851987:JPF851988 JYT851987:JZB851988 KIP851987:KIX851988 KSL851987:KST851988 LCH851987:LCP851988 LMD851987:LML851988 LVZ851987:LWH851988 MFV851987:MGD851988 MPR851987:MPZ851988 MZN851987:MZV851988 NJJ851987:NJR851988 NTF851987:NTN851988 ODB851987:ODJ851988 OMX851987:ONF851988 OWT851987:OXB851988 PGP851987:PGX851988 PQL851987:PQT851988 QAH851987:QAP851988 QKD851987:QKL851988 QTZ851987:QUH851988 RDV851987:RED851988 RNR851987:RNZ851988 RXN851987:RXV851988 SHJ851987:SHR851988 SRF851987:SRN851988 TBB851987:TBJ851988 TKX851987:TLF851988 TUT851987:TVB851988 UEP851987:UEX851988 UOL851987:UOT851988 UYH851987:UYP851988 VID851987:VIL851988 VRZ851987:VSH851988 WBV851987:WCD851988 WLR851987:WLZ851988 WVN851987:WVV851988 F917523:N917524 JB917523:JJ917524 SX917523:TF917524 ACT917523:ADB917524 AMP917523:AMX917524 AWL917523:AWT917524 BGH917523:BGP917524 BQD917523:BQL917524 BZZ917523:CAH917524 CJV917523:CKD917524 CTR917523:CTZ917524 DDN917523:DDV917524 DNJ917523:DNR917524 DXF917523:DXN917524 EHB917523:EHJ917524 EQX917523:ERF917524 FAT917523:FBB917524 FKP917523:FKX917524 FUL917523:FUT917524 GEH917523:GEP917524 GOD917523:GOL917524 GXZ917523:GYH917524 HHV917523:HID917524 HRR917523:HRZ917524 IBN917523:IBV917524 ILJ917523:ILR917524 IVF917523:IVN917524 JFB917523:JFJ917524 JOX917523:JPF917524 JYT917523:JZB917524 KIP917523:KIX917524 KSL917523:KST917524 LCH917523:LCP917524 LMD917523:LML917524 LVZ917523:LWH917524 MFV917523:MGD917524 MPR917523:MPZ917524 MZN917523:MZV917524 NJJ917523:NJR917524 NTF917523:NTN917524 ODB917523:ODJ917524 OMX917523:ONF917524 OWT917523:OXB917524 PGP917523:PGX917524 PQL917523:PQT917524 QAH917523:QAP917524 QKD917523:QKL917524 QTZ917523:QUH917524 RDV917523:RED917524 RNR917523:RNZ917524 RXN917523:RXV917524 SHJ917523:SHR917524 SRF917523:SRN917524 TBB917523:TBJ917524 TKX917523:TLF917524 TUT917523:TVB917524 UEP917523:UEX917524 UOL917523:UOT917524 UYH917523:UYP917524 VID917523:VIL917524 VRZ917523:VSH917524 WBV917523:WCD917524 WLR917523:WLZ917524 WVN917523:WVV917524 F983059:N983060 JB983059:JJ983060 SX983059:TF983060 ACT983059:ADB983060 AMP983059:AMX983060 AWL983059:AWT983060 BGH983059:BGP983060 BQD983059:BQL983060 BZZ983059:CAH983060 CJV983059:CKD983060 CTR983059:CTZ983060 DDN983059:DDV983060 DNJ983059:DNR983060 DXF983059:DXN983060 EHB983059:EHJ983060 EQX983059:ERF983060 FAT983059:FBB983060 FKP983059:FKX983060 FUL983059:FUT983060 GEH983059:GEP983060 GOD983059:GOL983060 GXZ983059:GYH983060 HHV983059:HID983060 HRR983059:HRZ983060 IBN983059:IBV983060 ILJ983059:ILR983060 IVF983059:IVN983060 JFB983059:JFJ983060 JOX983059:JPF983060 JYT983059:JZB983060 KIP983059:KIX983060 KSL983059:KST983060 LCH983059:LCP983060 LMD983059:LML983060 LVZ983059:LWH983060 MFV983059:MGD983060 MPR983059:MPZ983060 MZN983059:MZV983060 NJJ983059:NJR983060 NTF983059:NTN983060 ODB983059:ODJ983060 OMX983059:ONF983060 OWT983059:OXB983060 PGP983059:PGX983060 PQL983059:PQT983060 QAH983059:QAP983060 QKD983059:QKL983060 QTZ983059:QUH983060 RDV983059:RED983060 RNR983059:RNZ983060 RXN983059:RXV983060 SHJ983059:SHR983060 SRF983059:SRN983060 TBB983059:TBJ983060 TKX983059:TLF983060 TUT983059:TVB983060 UEP983059:UEX983060 UOL983059:UOT983060 UYH983059:UYP983060 VID983059:VIL983060 VRZ983059:VSH983060 WBV983059:WCD983060 WLR983059:WLZ983060 WVN983059:WVV983060" xr:uid="{C96DF600-1F58-475F-BD6F-88FC4505F819}"/>
    <dataValidation type="list" allowBlank="1" showInputMessage="1" showErrorMessage="1" 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xr:uid="{0A61AE49-4ED3-4E12-88E6-5BD95D51CBD0}">
      <formula1>"І, ІІ, ІІІ, ІV"</formula1>
    </dataValidation>
    <dataValidation type="list" allowBlank="1" showInputMessage="1" showErrorMessage="1" sqref="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xr:uid="{EE2C8B1E-05B1-4D3D-AE1F-46BA3A477F72}">
      <formula1>"2023,2024,2025,2026,2027,2028,2029,2030"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Обельчак Олеся Олексіївна</dc:creator>
  <cp:lastModifiedBy>Обельчак Олеся Олексіївна</cp:lastModifiedBy>
  <dcterms:created xsi:type="dcterms:W3CDTF">2025-03-26T12:55:03Z</dcterms:created>
  <dcterms:modified xsi:type="dcterms:W3CDTF">2025-03-26T12:55:33Z</dcterms:modified>
</cp:coreProperties>
</file>